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 activeTab="2"/>
  </bookViews>
  <sheets>
    <sheet name="2018" sheetId="4" state="hidden" r:id="rId1"/>
    <sheet name="Водопостачання" sheetId="3" r:id="rId2"/>
    <sheet name="Водовідведенння" sheetId="5" r:id="rId3"/>
  </sheets>
  <calcPr calcId="152511" refMode="R1C1"/>
</workbook>
</file>

<file path=xl/calcChain.xml><?xml version="1.0" encoding="utf-8"?>
<calcChain xmlns="http://schemas.openxmlformats.org/spreadsheetml/2006/main">
  <c r="E7" i="5" l="1"/>
  <c r="B7" i="5" l="1"/>
  <c r="B15" i="5"/>
  <c r="B23" i="5"/>
  <c r="B31" i="5"/>
  <c r="B39" i="5"/>
  <c r="N7" i="3" l="1"/>
  <c r="M7" i="3"/>
  <c r="L7" i="3"/>
  <c r="K7" i="3"/>
  <c r="J7" i="3"/>
  <c r="I7" i="3"/>
  <c r="H7" i="3"/>
  <c r="G7" i="3"/>
  <c r="F7" i="3"/>
  <c r="E7" i="3"/>
  <c r="D7" i="3"/>
  <c r="C7" i="3"/>
  <c r="B7" i="3"/>
  <c r="N7" i="5"/>
  <c r="M7" i="5"/>
  <c r="L7" i="5"/>
  <c r="K7" i="5"/>
  <c r="J7" i="5"/>
  <c r="I7" i="5"/>
  <c r="H7" i="5"/>
  <c r="G7" i="5"/>
  <c r="F7" i="5"/>
  <c r="D7" i="5"/>
  <c r="C7" i="5"/>
  <c r="L15" i="5"/>
  <c r="C31" i="5" l="1"/>
  <c r="D31" i="5"/>
  <c r="E31" i="5"/>
  <c r="F31" i="5"/>
  <c r="G31" i="5"/>
  <c r="H31" i="5"/>
  <c r="I31" i="5"/>
  <c r="J31" i="5"/>
  <c r="K31" i="5"/>
  <c r="L31" i="5"/>
  <c r="M31" i="5"/>
  <c r="N15" i="3" l="1"/>
  <c r="N48" i="3"/>
  <c r="N56" i="3"/>
  <c r="N40" i="3"/>
  <c r="N31" i="3"/>
  <c r="N23" i="3"/>
  <c r="M56" i="3"/>
  <c r="L56" i="3"/>
  <c r="K56" i="3"/>
  <c r="I56" i="3"/>
  <c r="H56" i="3"/>
  <c r="G56" i="3"/>
  <c r="F56" i="3"/>
  <c r="E56" i="3"/>
  <c r="D56" i="3"/>
  <c r="C56" i="3"/>
  <c r="B56" i="3"/>
  <c r="M48" i="3"/>
  <c r="L48" i="3"/>
  <c r="K48" i="3"/>
  <c r="J48" i="3"/>
  <c r="I48" i="3"/>
  <c r="H48" i="3"/>
  <c r="G48" i="3"/>
  <c r="F48" i="3"/>
  <c r="E48" i="3"/>
  <c r="D48" i="3"/>
  <c r="C48" i="3"/>
  <c r="B48" i="3"/>
  <c r="M40" i="3"/>
  <c r="L40" i="3"/>
  <c r="K40" i="3"/>
  <c r="J40" i="3"/>
  <c r="I40" i="3"/>
  <c r="H40" i="3"/>
  <c r="G40" i="3"/>
  <c r="F40" i="3"/>
  <c r="E40" i="3"/>
  <c r="D40" i="3"/>
  <c r="C40" i="3"/>
  <c r="B40" i="3"/>
  <c r="N15" i="5"/>
  <c r="N23" i="5"/>
  <c r="N31" i="5"/>
  <c r="N39" i="5"/>
  <c r="M39" i="5"/>
  <c r="L39" i="5"/>
  <c r="K39" i="5"/>
  <c r="J39" i="5"/>
  <c r="I39" i="5"/>
  <c r="H39" i="5"/>
  <c r="G39" i="5"/>
  <c r="F39" i="5"/>
  <c r="E39" i="5"/>
  <c r="D39" i="5"/>
  <c r="C39" i="5"/>
  <c r="M23" i="5" l="1"/>
  <c r="L23" i="5"/>
  <c r="K23" i="5"/>
  <c r="J23" i="5"/>
  <c r="I23" i="5"/>
  <c r="H23" i="5"/>
  <c r="G23" i="5"/>
  <c r="F23" i="5"/>
  <c r="E23" i="5"/>
  <c r="D23" i="5"/>
  <c r="C23" i="5"/>
  <c r="M15" i="5"/>
  <c r="K15" i="5"/>
  <c r="J15" i="5"/>
  <c r="I15" i="5"/>
  <c r="H15" i="5"/>
  <c r="G15" i="5"/>
  <c r="F15" i="5"/>
  <c r="E15" i="5"/>
  <c r="D15" i="5"/>
  <c r="C15" i="5"/>
  <c r="M31" i="3" l="1"/>
  <c r="L31" i="3"/>
  <c r="K31" i="3"/>
  <c r="J31" i="3"/>
  <c r="I31" i="3"/>
  <c r="H31" i="3"/>
  <c r="G31" i="3"/>
  <c r="F31" i="3"/>
  <c r="E31" i="3"/>
  <c r="D31" i="3"/>
  <c r="C31" i="3"/>
  <c r="B31" i="3"/>
  <c r="M23" i="3"/>
  <c r="L23" i="3"/>
  <c r="K23" i="3"/>
  <c r="J23" i="3"/>
  <c r="I23" i="3"/>
  <c r="H23" i="3"/>
  <c r="G23" i="3"/>
  <c r="F23" i="3"/>
  <c r="E23" i="3"/>
  <c r="D23" i="3"/>
  <c r="C23" i="3"/>
  <c r="B23" i="3"/>
  <c r="M15" i="3"/>
  <c r="L15" i="3"/>
  <c r="K15" i="3"/>
  <c r="J15" i="3"/>
  <c r="I15" i="3"/>
  <c r="H15" i="3"/>
  <c r="G15" i="3"/>
  <c r="F15" i="3"/>
  <c r="E15" i="3"/>
  <c r="D15" i="3"/>
  <c r="C15" i="3"/>
  <c r="B15" i="3"/>
  <c r="B38" i="4" l="1"/>
  <c r="C38" i="4"/>
  <c r="D38" i="4"/>
  <c r="E38" i="4"/>
  <c r="F38" i="4"/>
  <c r="G38" i="4"/>
  <c r="H38" i="4"/>
  <c r="I38" i="4"/>
  <c r="J38" i="4"/>
  <c r="K38" i="4"/>
  <c r="L38" i="4"/>
  <c r="M38" i="4"/>
  <c r="M22" i="4" l="1"/>
  <c r="L22" i="4"/>
  <c r="K22" i="4"/>
  <c r="J22" i="4"/>
  <c r="I22" i="4"/>
  <c r="H22" i="4"/>
  <c r="G22" i="4"/>
  <c r="F22" i="4"/>
  <c r="E22" i="4"/>
  <c r="D22" i="4"/>
  <c r="C22" i="4"/>
  <c r="B22" i="4"/>
  <c r="M14" i="4"/>
  <c r="L14" i="4"/>
  <c r="K14" i="4"/>
  <c r="J14" i="4"/>
  <c r="I14" i="4"/>
  <c r="H14" i="4"/>
  <c r="G14" i="4"/>
  <c r="F14" i="4"/>
  <c r="E14" i="4"/>
  <c r="D14" i="4"/>
  <c r="C14" i="4"/>
  <c r="B14" i="4"/>
  <c r="E6" i="4" l="1"/>
  <c r="B6" i="4" l="1"/>
  <c r="M6" i="4" l="1"/>
  <c r="L6" i="4"/>
  <c r="K6" i="4"/>
  <c r="J6" i="4"/>
  <c r="I6" i="4"/>
  <c r="H6" i="4"/>
  <c r="G6" i="4"/>
  <c r="F6" i="4"/>
  <c r="D6" i="4"/>
  <c r="C6" i="4"/>
</calcChain>
</file>

<file path=xl/sharedStrings.xml><?xml version="1.0" encoding="utf-8"?>
<sst xmlns="http://schemas.openxmlformats.org/spreadsheetml/2006/main" count="231" uniqueCount="75">
  <si>
    <t xml:space="preserve">Показник\Період  </t>
  </si>
  <si>
    <t>Дебіторська заборгованість по категорії споживачів «населення», тис.грн</t>
  </si>
  <si>
    <t>Дебіторська заборгованість по категорії споживачів «бюджетні установи», тис.грн</t>
  </si>
  <si>
    <t>Дебіторська заборгованість по категорії споживачів «релігійні організації», тис.грн</t>
  </si>
  <si>
    <t>Дебіторська заборгованість по категорії споживачів «інші споживачі», тис.грн</t>
  </si>
  <si>
    <t>Разом:</t>
  </si>
  <si>
    <t>ДТ станом на 01.01.2018</t>
  </si>
  <si>
    <t>Січень на 01.02.2018</t>
  </si>
  <si>
    <t>Лютий на 01.03.2018</t>
  </si>
  <si>
    <t>Березень на 01.04.2018</t>
  </si>
  <si>
    <t>Квітень на 01.05.2018</t>
  </si>
  <si>
    <t>Травень на 01.06.2018</t>
  </si>
  <si>
    <t>Червень на 01.07.2018</t>
  </si>
  <si>
    <t>Липень на 01.08.2018</t>
  </si>
  <si>
    <t>Серпень на 01.09.2018</t>
  </si>
  <si>
    <t>Вересень на 01.10.2018</t>
  </si>
  <si>
    <t>Жовтень на 01.11.2018</t>
  </si>
  <si>
    <t>Листопад на 01.12.2018</t>
  </si>
  <si>
    <t>Водовідведення</t>
  </si>
  <si>
    <t>Водопостачання</t>
  </si>
  <si>
    <t xml:space="preserve"> на 01.01.2019</t>
  </si>
  <si>
    <t xml:space="preserve"> на 01.01.2018</t>
  </si>
  <si>
    <t xml:space="preserve"> на 01.01.2017</t>
  </si>
  <si>
    <t xml:space="preserve"> на 01.01.2016</t>
  </si>
  <si>
    <t xml:space="preserve"> на 01.01.2020</t>
  </si>
  <si>
    <t xml:space="preserve"> 01.03.2020</t>
  </si>
  <si>
    <t xml:space="preserve"> 01.07.2020</t>
  </si>
  <si>
    <t xml:space="preserve"> 01.08.2020</t>
  </si>
  <si>
    <t xml:space="preserve"> 01.11.2020</t>
  </si>
  <si>
    <t xml:space="preserve"> 01.01.2021</t>
  </si>
  <si>
    <t xml:space="preserve"> 01.07.2019</t>
  </si>
  <si>
    <t>на 01.12.2019</t>
  </si>
  <si>
    <t xml:space="preserve"> 01.01.2020</t>
  </si>
  <si>
    <t xml:space="preserve"> 01.07.2018</t>
  </si>
  <si>
    <t xml:space="preserve"> 01.08.2018</t>
  </si>
  <si>
    <t xml:space="preserve"> 01.11.2018</t>
  </si>
  <si>
    <t xml:space="preserve"> 01.12.2018</t>
  </si>
  <si>
    <t xml:space="preserve"> 01.01.2019</t>
  </si>
  <si>
    <t xml:space="preserve"> 01.02.2017</t>
  </si>
  <si>
    <t xml:space="preserve"> 01.03.2017</t>
  </si>
  <si>
    <t xml:space="preserve"> 01.05.2017</t>
  </si>
  <si>
    <t xml:space="preserve"> 01.06.2017</t>
  </si>
  <si>
    <t xml:space="preserve"> 01.09.2017</t>
  </si>
  <si>
    <t xml:space="preserve"> 01.12.2017</t>
  </si>
  <si>
    <t xml:space="preserve"> 01.02.2016</t>
  </si>
  <si>
    <t xml:space="preserve"> 01.04.2016</t>
  </si>
  <si>
    <t xml:space="preserve"> 01.07.2016</t>
  </si>
  <si>
    <t xml:space="preserve"> 01.10.2016</t>
  </si>
  <si>
    <t xml:space="preserve"> 01.11.2016</t>
  </si>
  <si>
    <t xml:space="preserve"> 01.12.2016</t>
  </si>
  <si>
    <t xml:space="preserve"> 01.01.2017</t>
  </si>
  <si>
    <t xml:space="preserve"> 01.02.2020</t>
  </si>
  <si>
    <t xml:space="preserve"> 01.04.2020</t>
  </si>
  <si>
    <t xml:space="preserve"> 01.05.2020</t>
  </si>
  <si>
    <t xml:space="preserve"> 01.09.2020</t>
  </si>
  <si>
    <t xml:space="preserve"> 01.02.2019</t>
  </si>
  <si>
    <t xml:space="preserve"> 01.03.2019</t>
  </si>
  <si>
    <t xml:space="preserve"> 01.04.2019</t>
  </si>
  <si>
    <t xml:space="preserve"> 01.05.2019</t>
  </si>
  <si>
    <t xml:space="preserve"> 01.08.2019</t>
  </si>
  <si>
    <t xml:space="preserve"> 01.09.2019</t>
  </si>
  <si>
    <t xml:space="preserve"> 01.02.2018</t>
  </si>
  <si>
    <t xml:space="preserve"> 01.03.2018</t>
  </si>
  <si>
    <t xml:space="preserve"> 01.04.2018</t>
  </si>
  <si>
    <t xml:space="preserve"> 01.05.2018</t>
  </si>
  <si>
    <t xml:space="preserve"> 01.06.2018</t>
  </si>
  <si>
    <t xml:space="preserve"> 01.09.2018</t>
  </si>
  <si>
    <t xml:space="preserve"> 01.10.2018</t>
  </si>
  <si>
    <t xml:space="preserve"> 01.04.2017</t>
  </si>
  <si>
    <t xml:space="preserve"> 01.07.2017</t>
  </si>
  <si>
    <t xml:space="preserve"> 01.08.2017</t>
  </si>
  <si>
    <t xml:space="preserve"> 01.10.2017</t>
  </si>
  <si>
    <t xml:space="preserve"> 01.03.2016</t>
  </si>
  <si>
    <t xml:space="preserve"> 01.08.2016</t>
  </si>
  <si>
    <t xml:space="preserve"> 01.09.2016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</si>
</sst>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22222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08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0" borderId="10" xfId="0" applyNumberFormat="1" applyFont="1" applyBorder="1"/>
    <xf numFmtId="4" fontId="3" fillId="0" borderId="11" xfId="0" applyNumberFormat="1" applyFont="1" applyBorder="1"/>
    <xf numFmtId="4" fontId="4" fillId="0" borderId="10" xfId="0" applyNumberFormat="1" applyFont="1" applyBorder="1"/>
    <xf numFmtId="0" fontId="5" fillId="0" borderId="0" xfId="0" applyFont="1" applyAlignment="1">
      <alignment horizontal="left"/>
    </xf>
    <xf numFmtId="4" fontId="3" fillId="0" borderId="9" xfId="0" applyNumberFormat="1" applyFont="1" applyBorder="1"/>
    <xf numFmtId="0" fontId="2" fillId="0" borderId="12" xfId="0" applyFont="1" applyBorder="1" applyAlignment="1">
      <alignment vertical="center" wrapText="1"/>
    </xf>
    <xf numFmtId="0" fontId="3" fillId="0" borderId="13" xfId="0" applyFont="1" applyBorder="1"/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wrapText="1"/>
    </xf>
    <xf numFmtId="0" fontId="7" fillId="0" borderId="13" xfId="0" applyFont="1" applyBorder="1"/>
    <xf numFmtId="4" fontId="7" fillId="0" borderId="9" xfId="0" applyNumberFormat="1" applyFont="1" applyBorder="1"/>
    <xf numFmtId="4" fontId="7" fillId="0" borderId="10" xfId="0" applyNumberFormat="1" applyFont="1" applyBorder="1"/>
    <xf numFmtId="4" fontId="8" fillId="0" borderId="10" xfId="0" applyNumberFormat="1" applyFont="1" applyBorder="1"/>
    <xf numFmtId="4" fontId="7" fillId="0" borderId="11" xfId="0" applyNumberFormat="1" applyFont="1" applyBorder="1"/>
    <xf numFmtId="0" fontId="9" fillId="0" borderId="0" xfId="0" applyFont="1" applyAlignment="1">
      <alignment horizontal="left"/>
    </xf>
    <xf numFmtId="0" fontId="10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 indent="1"/>
    </xf>
    <xf numFmtId="4" fontId="10" fillId="0" borderId="6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4" fontId="10" fillId="0" borderId="3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5" fillId="0" borderId="13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4" fontId="12" fillId="0" borderId="10" xfId="0" applyNumberFormat="1" applyFont="1" applyBorder="1"/>
    <xf numFmtId="4" fontId="5" fillId="0" borderId="11" xfId="0" applyNumberFormat="1" applyFont="1" applyBorder="1"/>
    <xf numFmtId="0" fontId="13" fillId="0" borderId="0" xfId="0" applyFont="1"/>
    <xf numFmtId="0" fontId="1" fillId="0" borderId="0" xfId="0" applyFont="1"/>
    <xf numFmtId="0" fontId="14" fillId="0" borderId="0" xfId="0" applyFont="1" applyAlignment="1">
      <alignment horizontal="left"/>
    </xf>
    <xf numFmtId="0" fontId="3" fillId="0" borderId="0" xfId="0" applyFont="1"/>
    <xf numFmtId="0" fontId="14" fillId="0" borderId="13" xfId="0" applyFont="1" applyBorder="1"/>
    <xf numFmtId="4" fontId="14" fillId="0" borderId="9" xfId="0" applyNumberFormat="1" applyFont="1" applyBorder="1"/>
    <xf numFmtId="4" fontId="14" fillId="0" borderId="10" xfId="0" applyNumberFormat="1" applyFont="1" applyBorder="1"/>
    <xf numFmtId="4" fontId="15" fillId="0" borderId="10" xfId="0" applyNumberFormat="1" applyFont="1" applyBorder="1"/>
    <xf numFmtId="4" fontId="14" fillId="0" borderId="11" xfId="0" applyNumberFormat="1" applyFont="1" applyBorder="1"/>
    <xf numFmtId="0" fontId="5" fillId="0" borderId="0" xfId="0" applyFont="1" applyBorder="1" applyAlignment="1">
      <alignment horizontal="center"/>
    </xf>
    <xf numFmtId="4" fontId="10" fillId="0" borderId="17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4" fontId="5" fillId="0" borderId="16" xfId="0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 wrapText="1"/>
    </xf>
    <xf numFmtId="4" fontId="12" fillId="0" borderId="10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4" fontId="2" fillId="0" borderId="17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4" fontId="14" fillId="0" borderId="16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" fillId="0" borderId="0" xfId="0" applyNumberFormat="1" applyFont="1"/>
    <xf numFmtId="4" fontId="14" fillId="2" borderId="11" xfId="0" applyNumberFormat="1" applyFont="1" applyFill="1" applyBorder="1"/>
    <xf numFmtId="0" fontId="10" fillId="0" borderId="19" xfId="0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4" fontId="5" fillId="0" borderId="19" xfId="0" applyNumberFormat="1" applyFont="1" applyBorder="1"/>
    <xf numFmtId="0" fontId="2" fillId="0" borderId="19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4" fillId="0" borderId="19" xfId="0" applyNumberFormat="1" applyFont="1" applyBorder="1"/>
    <xf numFmtId="1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22" xfId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70" zoomScaleNormal="70" workbookViewId="0">
      <selection activeCell="B3" sqref="B3:M5"/>
    </sheetView>
  </sheetViews>
  <sheetFormatPr defaultRowHeight="15" x14ac:dyDescent="0.25"/>
  <cols>
    <col min="1" max="1" width="52.5703125" customWidth="1"/>
    <col min="2" max="2" width="17.5703125" customWidth="1"/>
    <col min="3" max="3" width="16.5703125" customWidth="1"/>
    <col min="4" max="4" width="16.7109375" customWidth="1"/>
    <col min="5" max="6" width="17.28515625" customWidth="1"/>
    <col min="7" max="7" width="15.42578125" bestFit="1" customWidth="1"/>
    <col min="8" max="8" width="15.7109375" customWidth="1"/>
    <col min="9" max="9" width="15.42578125" bestFit="1" customWidth="1"/>
    <col min="10" max="10" width="17.7109375" bestFit="1" customWidth="1"/>
    <col min="11" max="13" width="15.42578125" bestFit="1" customWidth="1"/>
  </cols>
  <sheetData>
    <row r="1" spans="1:13" ht="24" thickBot="1" x14ac:dyDescent="0.4">
      <c r="A1" s="26">
        <v>2018</v>
      </c>
      <c r="B1" s="104" t="s">
        <v>19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41.25" customHeight="1" thickBot="1" x14ac:dyDescent="0.3">
      <c r="A2" s="16" t="s">
        <v>0</v>
      </c>
      <c r="B2" s="1" t="s">
        <v>6</v>
      </c>
      <c r="C2" s="2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4" t="s">
        <v>17</v>
      </c>
    </row>
    <row r="3" spans="1:13" ht="37.5" customHeight="1" x14ac:dyDescent="0.25">
      <c r="A3" s="19" t="s">
        <v>1</v>
      </c>
      <c r="B3" s="5">
        <v>2962.02</v>
      </c>
      <c r="C3" s="6">
        <v>2957.32</v>
      </c>
      <c r="D3" s="6">
        <v>2963.41</v>
      </c>
      <c r="E3" s="6">
        <v>2909.45</v>
      </c>
      <c r="F3" s="6">
        <v>2928.08</v>
      </c>
      <c r="G3" s="6">
        <v>3004.74</v>
      </c>
      <c r="H3" s="6">
        <v>3026.84</v>
      </c>
      <c r="I3" s="6">
        <v>2992.46</v>
      </c>
      <c r="J3" s="6">
        <v>2962.18</v>
      </c>
      <c r="K3" s="6">
        <v>2960.46</v>
      </c>
      <c r="L3" s="6">
        <v>3082.82</v>
      </c>
      <c r="M3" s="7">
        <v>3123.42</v>
      </c>
    </row>
    <row r="4" spans="1:13" ht="31.5" x14ac:dyDescent="0.25">
      <c r="A4" s="18" t="s">
        <v>2</v>
      </c>
      <c r="B4" s="8">
        <v>17.34</v>
      </c>
      <c r="C4" s="9">
        <v>32.46</v>
      </c>
      <c r="D4" s="9">
        <v>48.51</v>
      </c>
      <c r="E4" s="9">
        <v>41.61</v>
      </c>
      <c r="F4" s="9">
        <v>42.95</v>
      </c>
      <c r="G4" s="9">
        <v>54.42</v>
      </c>
      <c r="H4" s="9">
        <v>62.28</v>
      </c>
      <c r="I4" s="9">
        <v>62.54</v>
      </c>
      <c r="J4" s="9">
        <v>64.069999999999993</v>
      </c>
      <c r="K4" s="9">
        <v>31.91</v>
      </c>
      <c r="L4" s="9">
        <v>46.18</v>
      </c>
      <c r="M4" s="10">
        <v>70.17</v>
      </c>
    </row>
    <row r="5" spans="1:13" ht="32.25" thickBot="1" x14ac:dyDescent="0.3">
      <c r="A5" s="20" t="s">
        <v>4</v>
      </c>
      <c r="B5" s="8">
        <v>155.47</v>
      </c>
      <c r="C5" s="9">
        <v>154.24</v>
      </c>
      <c r="D5" s="9">
        <v>160.94</v>
      </c>
      <c r="E5" s="9">
        <v>157.61000000000001</v>
      </c>
      <c r="F5" s="9">
        <v>150.96</v>
      </c>
      <c r="G5" s="9">
        <v>163.44999999999999</v>
      </c>
      <c r="H5" s="9">
        <v>154.94</v>
      </c>
      <c r="I5" s="9">
        <v>158.13999999999999</v>
      </c>
      <c r="J5" s="9">
        <v>153.65</v>
      </c>
      <c r="K5" s="9">
        <v>155.30000000000001</v>
      </c>
      <c r="L5" s="9">
        <v>164.66</v>
      </c>
      <c r="M5" s="10">
        <v>162.44999999999999</v>
      </c>
    </row>
    <row r="6" spans="1:13" ht="30" customHeight="1" thickBot="1" x14ac:dyDescent="0.35">
      <c r="A6" s="21" t="s">
        <v>5</v>
      </c>
      <c r="B6" s="22">
        <f>B5+B3+B4</f>
        <v>3134.83</v>
      </c>
      <c r="C6" s="23">
        <f t="shared" ref="C6:M6" si="0">C5+C4+C3</f>
        <v>3144.02</v>
      </c>
      <c r="D6" s="23">
        <f t="shared" si="0"/>
        <v>3172.8599999999997</v>
      </c>
      <c r="E6" s="23">
        <f t="shared" si="0"/>
        <v>3108.67</v>
      </c>
      <c r="F6" s="23">
        <f t="shared" si="0"/>
        <v>3121.99</v>
      </c>
      <c r="G6" s="23">
        <f t="shared" si="0"/>
        <v>3222.6099999999997</v>
      </c>
      <c r="H6" s="24">
        <f t="shared" si="0"/>
        <v>3244.06</v>
      </c>
      <c r="I6" s="24">
        <f t="shared" si="0"/>
        <v>3213.14</v>
      </c>
      <c r="J6" s="24">
        <f t="shared" si="0"/>
        <v>3179.8999999999996</v>
      </c>
      <c r="K6" s="23">
        <f t="shared" si="0"/>
        <v>3147.67</v>
      </c>
      <c r="L6" s="23">
        <f t="shared" si="0"/>
        <v>3293.6600000000003</v>
      </c>
      <c r="M6" s="25">
        <f t="shared" si="0"/>
        <v>3356.04</v>
      </c>
    </row>
    <row r="7" spans="1:13" hidden="1" x14ac:dyDescent="0.25"/>
    <row r="8" spans="1:13" ht="15.75" hidden="1" thickBot="1" x14ac:dyDescent="0.3">
      <c r="A8" s="14">
        <v>2018</v>
      </c>
    </row>
    <row r="9" spans="1:13" ht="41.25" hidden="1" customHeight="1" thickBot="1" x14ac:dyDescent="0.3">
      <c r="A9" s="16" t="s">
        <v>0</v>
      </c>
      <c r="B9" s="1" t="s">
        <v>6</v>
      </c>
      <c r="C9" s="2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4" t="s">
        <v>17</v>
      </c>
    </row>
    <row r="10" spans="1:13" ht="37.5" hidden="1" customHeight="1" x14ac:dyDescent="0.25">
      <c r="A10" s="19" t="s">
        <v>1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ht="31.5" hidden="1" x14ac:dyDescent="0.25">
      <c r="A11" s="18" t="s">
        <v>2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13" ht="31.5" hidden="1" x14ac:dyDescent="0.25">
      <c r="A12" s="18" t="s">
        <v>3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/>
      <c r="L12" s="9"/>
      <c r="M12" s="10"/>
    </row>
    <row r="13" spans="1:13" ht="32.25" hidden="1" thickBot="1" x14ac:dyDescent="0.3">
      <c r="A13" s="20" t="s">
        <v>4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ht="30" hidden="1" customHeight="1" thickBot="1" x14ac:dyDescent="0.3">
      <c r="A14" s="17" t="s">
        <v>5</v>
      </c>
      <c r="B14" s="15">
        <f>B13+B10+B11</f>
        <v>0</v>
      </c>
      <c r="C14" s="11">
        <f t="shared" ref="C14:M14" si="1">C13+C11+C10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1">
        <f t="shared" si="1"/>
        <v>0</v>
      </c>
      <c r="L14" s="11">
        <f t="shared" si="1"/>
        <v>0</v>
      </c>
      <c r="M14" s="12">
        <f t="shared" si="1"/>
        <v>0</v>
      </c>
    </row>
    <row r="15" spans="1:13" hidden="1" x14ac:dyDescent="0.25"/>
    <row r="16" spans="1:13" ht="15.75" hidden="1" thickBot="1" x14ac:dyDescent="0.3">
      <c r="A16" s="14">
        <v>2018</v>
      </c>
    </row>
    <row r="17" spans="1:13" ht="41.25" hidden="1" customHeight="1" thickBot="1" x14ac:dyDescent="0.3">
      <c r="A17" s="16" t="s">
        <v>0</v>
      </c>
      <c r="B17" s="1" t="s">
        <v>6</v>
      </c>
      <c r="C17" s="2" t="s">
        <v>7</v>
      </c>
      <c r="D17" s="3" t="s">
        <v>8</v>
      </c>
      <c r="E17" s="3" t="s">
        <v>9</v>
      </c>
      <c r="F17" s="3" t="s">
        <v>10</v>
      </c>
      <c r="G17" s="3" t="s">
        <v>11</v>
      </c>
      <c r="H17" s="3" t="s">
        <v>12</v>
      </c>
      <c r="I17" s="3" t="s">
        <v>13</v>
      </c>
      <c r="J17" s="3" t="s">
        <v>14</v>
      </c>
      <c r="K17" s="3" t="s">
        <v>15</v>
      </c>
      <c r="L17" s="3" t="s">
        <v>16</v>
      </c>
      <c r="M17" s="4" t="s">
        <v>17</v>
      </c>
    </row>
    <row r="18" spans="1:13" ht="37.5" hidden="1" customHeight="1" x14ac:dyDescent="0.25">
      <c r="A18" s="19" t="s">
        <v>1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ht="31.5" hidden="1" x14ac:dyDescent="0.25">
      <c r="A19" s="18" t="s">
        <v>2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ht="31.5" hidden="1" x14ac:dyDescent="0.25">
      <c r="A20" s="18" t="s">
        <v>3</v>
      </c>
      <c r="B20" s="8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/>
      <c r="M20" s="10"/>
    </row>
    <row r="21" spans="1:13" ht="32.25" hidden="1" thickBot="1" x14ac:dyDescent="0.3">
      <c r="A21" s="20" t="s">
        <v>4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ht="30" hidden="1" customHeight="1" thickBot="1" x14ac:dyDescent="0.3">
      <c r="A22" s="17" t="s">
        <v>5</v>
      </c>
      <c r="B22" s="15">
        <f>B21+B18+B19</f>
        <v>0</v>
      </c>
      <c r="C22" s="11">
        <f t="shared" ref="C22:M22" si="2">C21+C19+C18</f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11">
        <f t="shared" si="2"/>
        <v>0</v>
      </c>
      <c r="L22" s="11">
        <f t="shared" si="2"/>
        <v>0</v>
      </c>
      <c r="M22" s="12">
        <f t="shared" si="2"/>
        <v>0</v>
      </c>
    </row>
    <row r="23" spans="1:13" hidden="1" x14ac:dyDescent="0.25"/>
    <row r="33" spans="1:13" ht="24" thickBot="1" x14ac:dyDescent="0.4">
      <c r="A33" s="26">
        <v>2018</v>
      </c>
      <c r="B33" s="104" t="s">
        <v>18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1:13" ht="32.25" thickBot="1" x14ac:dyDescent="0.3">
      <c r="A34" s="16" t="s">
        <v>0</v>
      </c>
      <c r="B34" s="1" t="s">
        <v>6</v>
      </c>
      <c r="C34" s="2" t="s">
        <v>7</v>
      </c>
      <c r="D34" s="3" t="s">
        <v>8</v>
      </c>
      <c r="E34" s="3" t="s">
        <v>9</v>
      </c>
      <c r="F34" s="3" t="s">
        <v>10</v>
      </c>
      <c r="G34" s="3" t="s">
        <v>11</v>
      </c>
      <c r="H34" s="3" t="s">
        <v>12</v>
      </c>
      <c r="I34" s="3" t="s">
        <v>13</v>
      </c>
      <c r="J34" s="3" t="s">
        <v>14</v>
      </c>
      <c r="K34" s="3" t="s">
        <v>15</v>
      </c>
      <c r="L34" s="3" t="s">
        <v>16</v>
      </c>
      <c r="M34" s="4" t="s">
        <v>17</v>
      </c>
    </row>
    <row r="35" spans="1:13" ht="31.5" x14ac:dyDescent="0.25">
      <c r="A35" s="19" t="s">
        <v>1</v>
      </c>
      <c r="B35" s="5">
        <v>1529.25</v>
      </c>
      <c r="C35" s="6">
        <v>1527.56</v>
      </c>
      <c r="D35" s="6">
        <v>1525.72</v>
      </c>
      <c r="E35" s="6">
        <v>1489.69</v>
      </c>
      <c r="F35" s="6">
        <v>1483.66</v>
      </c>
      <c r="G35" s="6">
        <v>1492.07</v>
      </c>
      <c r="H35" s="6">
        <v>1494.37</v>
      </c>
      <c r="I35" s="6">
        <v>1470.25</v>
      </c>
      <c r="J35" s="6">
        <v>1423.49</v>
      </c>
      <c r="K35" s="6">
        <v>1417.58</v>
      </c>
      <c r="L35" s="6">
        <v>1434.95</v>
      </c>
      <c r="M35" s="7">
        <v>1445.02</v>
      </c>
    </row>
    <row r="36" spans="1:13" ht="31.5" x14ac:dyDescent="0.25">
      <c r="A36" s="18" t="s">
        <v>2</v>
      </c>
      <c r="B36" s="8">
        <v>9.2899999999999991</v>
      </c>
      <c r="C36" s="9">
        <v>53.92</v>
      </c>
      <c r="D36" s="9">
        <v>27.7</v>
      </c>
      <c r="E36" s="9">
        <v>25.87</v>
      </c>
      <c r="F36" s="9">
        <v>51.47</v>
      </c>
      <c r="G36" s="9">
        <v>49.06</v>
      </c>
      <c r="H36" s="9">
        <v>57.59</v>
      </c>
      <c r="I36" s="9">
        <v>51.39</v>
      </c>
      <c r="J36" s="9">
        <v>54.72</v>
      </c>
      <c r="K36" s="9">
        <v>50.27</v>
      </c>
      <c r="L36" s="9">
        <v>54.76</v>
      </c>
      <c r="M36" s="10">
        <v>31.56</v>
      </c>
    </row>
    <row r="37" spans="1:13" ht="32.25" thickBot="1" x14ac:dyDescent="0.3">
      <c r="A37" s="20" t="s">
        <v>4</v>
      </c>
      <c r="B37" s="8">
        <v>2452.34</v>
      </c>
      <c r="C37" s="9">
        <v>2453.2800000000002</v>
      </c>
      <c r="D37" s="9">
        <v>2452.4699999999998</v>
      </c>
      <c r="E37" s="9">
        <v>2452.21</v>
      </c>
      <c r="F37" s="9">
        <v>2451.35</v>
      </c>
      <c r="G37" s="9">
        <v>2451.9</v>
      </c>
      <c r="H37" s="9">
        <v>2451.69</v>
      </c>
      <c r="I37" s="9">
        <v>2451.86</v>
      </c>
      <c r="J37" s="9">
        <v>2452.16</v>
      </c>
      <c r="K37" s="9">
        <v>2451.9899999999998</v>
      </c>
      <c r="L37" s="9">
        <v>2455.91</v>
      </c>
      <c r="M37" s="10">
        <v>2455.67</v>
      </c>
    </row>
    <row r="38" spans="1:13" ht="19.5" thickBot="1" x14ac:dyDescent="0.35">
      <c r="A38" s="21" t="s">
        <v>5</v>
      </c>
      <c r="B38" s="22">
        <f>B37+B35+B36</f>
        <v>3990.88</v>
      </c>
      <c r="C38" s="23">
        <f t="shared" ref="C38:M38" si="3">C37+C36+C35</f>
        <v>4034.76</v>
      </c>
      <c r="D38" s="23">
        <f t="shared" si="3"/>
        <v>4005.8899999999994</v>
      </c>
      <c r="E38" s="23">
        <f t="shared" si="3"/>
        <v>3967.77</v>
      </c>
      <c r="F38" s="23">
        <f t="shared" si="3"/>
        <v>3986.4799999999996</v>
      </c>
      <c r="G38" s="23">
        <f t="shared" si="3"/>
        <v>3993.0299999999997</v>
      </c>
      <c r="H38" s="24">
        <f t="shared" si="3"/>
        <v>4003.65</v>
      </c>
      <c r="I38" s="24">
        <f t="shared" si="3"/>
        <v>3973.5</v>
      </c>
      <c r="J38" s="24">
        <f t="shared" si="3"/>
        <v>3930.37</v>
      </c>
      <c r="K38" s="23">
        <f t="shared" si="3"/>
        <v>3919.8399999999997</v>
      </c>
      <c r="L38" s="23">
        <f t="shared" si="3"/>
        <v>3945.62</v>
      </c>
      <c r="M38" s="25">
        <f t="shared" si="3"/>
        <v>3932.25</v>
      </c>
    </row>
  </sheetData>
  <mergeCells count="2">
    <mergeCell ref="B1:M1"/>
    <mergeCell ref="B33:M33"/>
  </mergeCells>
  <pageMargins left="0" right="0" top="0.74803149606299213" bottom="0.74803149606299213" header="0.31496062992125984" footer="0.31496062992125984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zoomScale="90" zoomScaleNormal="90" workbookViewId="0">
      <selection activeCell="G7" sqref="G7"/>
    </sheetView>
  </sheetViews>
  <sheetFormatPr defaultRowHeight="15" x14ac:dyDescent="0.25"/>
  <cols>
    <col min="1" max="1" width="52.5703125" customWidth="1"/>
    <col min="2" max="2" width="17.5703125" customWidth="1"/>
    <col min="3" max="3" width="16.5703125" customWidth="1"/>
    <col min="4" max="4" width="16.7109375" customWidth="1"/>
    <col min="5" max="6" width="17.28515625" customWidth="1"/>
    <col min="7" max="7" width="15.42578125" bestFit="1" customWidth="1"/>
    <col min="8" max="8" width="15.7109375" customWidth="1"/>
    <col min="9" max="9" width="15.42578125" bestFit="1" customWidth="1"/>
    <col min="10" max="10" width="17.7109375" bestFit="1" customWidth="1"/>
    <col min="11" max="13" width="15.42578125" bestFit="1" customWidth="1"/>
    <col min="14" max="14" width="17.5703125" customWidth="1"/>
  </cols>
  <sheetData>
    <row r="2" spans="1:14" s="45" customFormat="1" ht="16.5" thickBot="1" x14ac:dyDescent="0.3">
      <c r="A2" s="44">
        <v>2020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67"/>
    </row>
    <row r="3" spans="1:14" s="45" customFormat="1" ht="41.25" customHeight="1" thickBot="1" x14ac:dyDescent="0.3">
      <c r="A3" s="16" t="s">
        <v>0</v>
      </c>
      <c r="B3" s="82" t="s">
        <v>24</v>
      </c>
      <c r="C3" s="86">
        <v>43862</v>
      </c>
      <c r="D3" s="87" t="s">
        <v>25</v>
      </c>
      <c r="E3" s="88">
        <v>43922</v>
      </c>
      <c r="F3" s="88">
        <v>43952</v>
      </c>
      <c r="G3" s="88">
        <v>43983</v>
      </c>
      <c r="H3" s="87" t="s">
        <v>26</v>
      </c>
      <c r="I3" s="87" t="s">
        <v>27</v>
      </c>
      <c r="J3" s="88">
        <v>44075</v>
      </c>
      <c r="K3" s="88">
        <v>44105</v>
      </c>
      <c r="L3" s="87" t="s">
        <v>28</v>
      </c>
      <c r="M3" s="89">
        <v>44166</v>
      </c>
      <c r="N3" s="90" t="s">
        <v>29</v>
      </c>
    </row>
    <row r="4" spans="1:14" s="45" customFormat="1" ht="37.5" customHeight="1" x14ac:dyDescent="0.25">
      <c r="A4" s="19" t="s">
        <v>1</v>
      </c>
      <c r="B4" s="83">
        <v>3393.57</v>
      </c>
      <c r="C4" s="5">
        <v>3420.56</v>
      </c>
      <c r="D4" s="6">
        <v>3440.48</v>
      </c>
      <c r="E4" s="6">
        <v>3503.76</v>
      </c>
      <c r="F4" s="6">
        <v>3579.69</v>
      </c>
      <c r="G4" s="6">
        <v>3741.48</v>
      </c>
      <c r="H4" s="6"/>
      <c r="I4" s="6"/>
      <c r="J4" s="6"/>
      <c r="K4" s="6"/>
      <c r="L4" s="6"/>
      <c r="M4" s="68"/>
      <c r="N4" s="7"/>
    </row>
    <row r="5" spans="1:14" s="45" customFormat="1" ht="31.5" x14ac:dyDescent="0.25">
      <c r="A5" s="18" t="s">
        <v>2</v>
      </c>
      <c r="B5" s="84">
        <v>17.77</v>
      </c>
      <c r="C5" s="8">
        <v>37.130000000000003</v>
      </c>
      <c r="D5" s="9">
        <v>51.88</v>
      </c>
      <c r="E5" s="9">
        <v>62.4</v>
      </c>
      <c r="F5" s="9">
        <v>46.33</v>
      </c>
      <c r="G5" s="9">
        <v>41.03</v>
      </c>
      <c r="H5" s="9"/>
      <c r="I5" s="9"/>
      <c r="J5" s="9"/>
      <c r="K5" s="9"/>
      <c r="L5" s="9"/>
      <c r="M5" s="69"/>
      <c r="N5" s="10"/>
    </row>
    <row r="6" spans="1:14" s="45" customFormat="1" ht="32.25" thickBot="1" x14ac:dyDescent="0.3">
      <c r="A6" s="20" t="s">
        <v>4</v>
      </c>
      <c r="B6" s="84">
        <v>163.16999999999999</v>
      </c>
      <c r="C6" s="8">
        <v>159.38</v>
      </c>
      <c r="D6" s="9">
        <v>162.63</v>
      </c>
      <c r="E6" s="9">
        <v>162.61000000000001</v>
      </c>
      <c r="F6" s="9">
        <v>154.04</v>
      </c>
      <c r="G6" s="9">
        <v>164.32</v>
      </c>
      <c r="H6" s="9"/>
      <c r="I6" s="9"/>
      <c r="J6" s="9"/>
      <c r="K6" s="9"/>
      <c r="L6" s="9"/>
      <c r="M6" s="69"/>
      <c r="N6" s="10"/>
    </row>
    <row r="7" spans="1:14" s="45" customFormat="1" ht="30" customHeight="1" thickBot="1" x14ac:dyDescent="0.3">
      <c r="A7" s="46" t="s">
        <v>5</v>
      </c>
      <c r="B7" s="85">
        <f>B6+B4+B5</f>
        <v>3574.51</v>
      </c>
      <c r="C7" s="47">
        <f t="shared" ref="C7:N7" si="0">C6+C5+C4</f>
        <v>3617.0699999999997</v>
      </c>
      <c r="D7" s="48">
        <f t="shared" si="0"/>
        <v>3654.99</v>
      </c>
      <c r="E7" s="48">
        <f t="shared" si="0"/>
        <v>3728.7700000000004</v>
      </c>
      <c r="F7" s="48">
        <f t="shared" si="0"/>
        <v>3780.06</v>
      </c>
      <c r="G7" s="48">
        <f t="shared" si="0"/>
        <v>3946.83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8">
        <f t="shared" si="0"/>
        <v>0</v>
      </c>
      <c r="L7" s="48">
        <f t="shared" si="0"/>
        <v>0</v>
      </c>
      <c r="M7" s="70">
        <f t="shared" si="0"/>
        <v>0</v>
      </c>
      <c r="N7" s="50">
        <f t="shared" si="0"/>
        <v>0</v>
      </c>
    </row>
    <row r="10" spans="1:14" s="45" customFormat="1" ht="16.5" thickBot="1" x14ac:dyDescent="0.3">
      <c r="A10" s="44">
        <v>2019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67"/>
    </row>
    <row r="11" spans="1:14" s="45" customFormat="1" ht="41.25" customHeight="1" thickBot="1" x14ac:dyDescent="0.3">
      <c r="A11" s="16" t="s">
        <v>0</v>
      </c>
      <c r="B11" s="82" t="s">
        <v>20</v>
      </c>
      <c r="C11" s="86">
        <v>43497</v>
      </c>
      <c r="D11" s="88">
        <v>43525</v>
      </c>
      <c r="E11" s="88">
        <v>43556</v>
      </c>
      <c r="F11" s="88">
        <v>43586</v>
      </c>
      <c r="G11" s="88">
        <v>43617</v>
      </c>
      <c r="H11" s="87" t="s">
        <v>30</v>
      </c>
      <c r="I11" s="88">
        <v>43678</v>
      </c>
      <c r="J11" s="88">
        <v>43709</v>
      </c>
      <c r="K11" s="88">
        <v>43739</v>
      </c>
      <c r="L11" s="88">
        <v>43770</v>
      </c>
      <c r="M11" s="91" t="s">
        <v>31</v>
      </c>
      <c r="N11" s="90" t="s">
        <v>32</v>
      </c>
    </row>
    <row r="12" spans="1:14" s="45" customFormat="1" ht="37.5" customHeight="1" x14ac:dyDescent="0.25">
      <c r="A12" s="19" t="s">
        <v>1</v>
      </c>
      <c r="B12" s="83">
        <v>3126.33</v>
      </c>
      <c r="C12" s="5">
        <v>3170.12</v>
      </c>
      <c r="D12" s="6">
        <v>3172.34</v>
      </c>
      <c r="E12" s="6">
        <v>3158.56</v>
      </c>
      <c r="F12" s="6">
        <v>3168.97</v>
      </c>
      <c r="G12" s="6">
        <v>3227.77</v>
      </c>
      <c r="H12" s="6">
        <v>3295.76</v>
      </c>
      <c r="I12" s="6">
        <v>3359.62</v>
      </c>
      <c r="J12" s="6">
        <v>3390.83</v>
      </c>
      <c r="K12" s="6">
        <v>3402.42</v>
      </c>
      <c r="L12" s="6">
        <v>3403.29</v>
      </c>
      <c r="M12" s="68">
        <v>3389.81</v>
      </c>
      <c r="N12" s="7">
        <v>3393.57</v>
      </c>
    </row>
    <row r="13" spans="1:14" s="45" customFormat="1" ht="31.5" x14ac:dyDescent="0.25">
      <c r="A13" s="18" t="s">
        <v>2</v>
      </c>
      <c r="B13" s="84">
        <v>39.97</v>
      </c>
      <c r="C13" s="8">
        <v>44.11</v>
      </c>
      <c r="D13" s="9">
        <v>57.35</v>
      </c>
      <c r="E13" s="9">
        <v>63.79</v>
      </c>
      <c r="F13" s="9">
        <v>43.29</v>
      </c>
      <c r="G13" s="9">
        <v>46.55</v>
      </c>
      <c r="H13" s="9">
        <v>65.760000000000005</v>
      </c>
      <c r="I13" s="9">
        <v>36.6</v>
      </c>
      <c r="J13" s="9">
        <v>44.43</v>
      </c>
      <c r="K13" s="9">
        <v>40.83</v>
      </c>
      <c r="L13" s="9">
        <v>34.65</v>
      </c>
      <c r="M13" s="69">
        <v>42.27</v>
      </c>
      <c r="N13" s="10">
        <v>1.78</v>
      </c>
    </row>
    <row r="14" spans="1:14" s="45" customFormat="1" ht="32.25" thickBot="1" x14ac:dyDescent="0.3">
      <c r="A14" s="20" t="s">
        <v>4</v>
      </c>
      <c r="B14" s="84">
        <v>162.22</v>
      </c>
      <c r="C14" s="8">
        <v>157.38999999999999</v>
      </c>
      <c r="D14" s="9">
        <v>164.29</v>
      </c>
      <c r="E14" s="9">
        <v>162.28</v>
      </c>
      <c r="F14" s="9">
        <v>162.97</v>
      </c>
      <c r="G14" s="9">
        <v>164.1</v>
      </c>
      <c r="H14" s="9">
        <v>167.73</v>
      </c>
      <c r="I14" s="9">
        <v>168.65</v>
      </c>
      <c r="J14" s="9">
        <v>176.34</v>
      </c>
      <c r="K14" s="9">
        <v>171.14</v>
      </c>
      <c r="L14" s="9">
        <v>163.83000000000001</v>
      </c>
      <c r="M14" s="69">
        <v>170</v>
      </c>
      <c r="N14" s="10">
        <v>163.16999999999999</v>
      </c>
    </row>
    <row r="15" spans="1:14" s="45" customFormat="1" ht="30" customHeight="1" thickBot="1" x14ac:dyDescent="0.3">
      <c r="A15" s="46" t="s">
        <v>5</v>
      </c>
      <c r="B15" s="85">
        <f>B14+B12+B13</f>
        <v>3328.5199999999995</v>
      </c>
      <c r="C15" s="47">
        <f t="shared" ref="C15:N15" si="1">C14+C13+C12</f>
        <v>3371.62</v>
      </c>
      <c r="D15" s="48">
        <f t="shared" si="1"/>
        <v>3393.98</v>
      </c>
      <c r="E15" s="48">
        <f t="shared" si="1"/>
        <v>3384.63</v>
      </c>
      <c r="F15" s="48">
        <f t="shared" si="1"/>
        <v>3375.2299999999996</v>
      </c>
      <c r="G15" s="48">
        <f t="shared" si="1"/>
        <v>3438.42</v>
      </c>
      <c r="H15" s="49">
        <f t="shared" si="1"/>
        <v>3529.25</v>
      </c>
      <c r="I15" s="49">
        <f t="shared" si="1"/>
        <v>3564.87</v>
      </c>
      <c r="J15" s="49">
        <f t="shared" si="1"/>
        <v>3611.6</v>
      </c>
      <c r="K15" s="48">
        <f t="shared" si="1"/>
        <v>3614.39</v>
      </c>
      <c r="L15" s="48">
        <f t="shared" si="1"/>
        <v>3601.77</v>
      </c>
      <c r="M15" s="70">
        <f t="shared" si="1"/>
        <v>3602.08</v>
      </c>
      <c r="N15" s="74">
        <f t="shared" si="1"/>
        <v>3558.52</v>
      </c>
    </row>
    <row r="16" spans="1:14" hidden="1" x14ac:dyDescent="0.25"/>
    <row r="17" spans="1:14" hidden="1" x14ac:dyDescent="0.25">
      <c r="A17" s="14">
        <v>2018</v>
      </c>
    </row>
    <row r="18" spans="1:14" ht="41.25" hidden="1" customHeight="1" x14ac:dyDescent="0.25">
      <c r="A18" s="16" t="s">
        <v>0</v>
      </c>
      <c r="B18" s="1" t="s">
        <v>6</v>
      </c>
      <c r="C18" s="2" t="s">
        <v>7</v>
      </c>
      <c r="D18" s="3" t="s">
        <v>8</v>
      </c>
      <c r="E18" s="3" t="s">
        <v>9</v>
      </c>
      <c r="F18" s="3" t="s">
        <v>10</v>
      </c>
      <c r="G18" s="3" t="s">
        <v>11</v>
      </c>
      <c r="H18" s="3" t="s">
        <v>12</v>
      </c>
      <c r="I18" s="3" t="s">
        <v>13</v>
      </c>
      <c r="J18" s="3" t="s">
        <v>14</v>
      </c>
      <c r="K18" s="3" t="s">
        <v>15</v>
      </c>
      <c r="L18" s="3" t="s">
        <v>16</v>
      </c>
      <c r="M18" s="4" t="s">
        <v>17</v>
      </c>
      <c r="N18" s="1" t="s">
        <v>6</v>
      </c>
    </row>
    <row r="19" spans="1:14" ht="37.5" hidden="1" customHeight="1" x14ac:dyDescent="0.25">
      <c r="A19" s="19" t="s">
        <v>1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5"/>
    </row>
    <row r="20" spans="1:14" ht="31.5" hidden="1" x14ac:dyDescent="0.25">
      <c r="A20" s="18" t="s">
        <v>2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8"/>
    </row>
    <row r="21" spans="1:14" ht="31.5" hidden="1" x14ac:dyDescent="0.25">
      <c r="A21" s="18" t="s">
        <v>3</v>
      </c>
      <c r="B21" s="8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/>
      <c r="L21" s="9"/>
      <c r="M21" s="10"/>
      <c r="N21" s="8">
        <v>0</v>
      </c>
    </row>
    <row r="22" spans="1:14" ht="32.25" hidden="1" thickBot="1" x14ac:dyDescent="0.3">
      <c r="A22" s="20" t="s">
        <v>4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8"/>
    </row>
    <row r="23" spans="1:14" ht="30" hidden="1" customHeight="1" x14ac:dyDescent="0.25">
      <c r="A23" s="17" t="s">
        <v>5</v>
      </c>
      <c r="B23" s="15">
        <f>B22+B19+B20</f>
        <v>0</v>
      </c>
      <c r="C23" s="11">
        <f t="shared" ref="C23:M23" si="2">C22+C20+C19</f>
        <v>0</v>
      </c>
      <c r="D23" s="11">
        <f t="shared" si="2"/>
        <v>0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1">
        <f t="shared" si="2"/>
        <v>0</v>
      </c>
      <c r="L23" s="11">
        <f t="shared" si="2"/>
        <v>0</v>
      </c>
      <c r="M23" s="12">
        <f t="shared" si="2"/>
        <v>0</v>
      </c>
      <c r="N23" s="15">
        <f>N22+N19+N20</f>
        <v>0</v>
      </c>
    </row>
    <row r="24" spans="1:14" hidden="1" x14ac:dyDescent="0.25"/>
    <row r="25" spans="1:14" hidden="1" x14ac:dyDescent="0.25">
      <c r="A25" s="14">
        <v>2018</v>
      </c>
    </row>
    <row r="26" spans="1:14" ht="41.25" hidden="1" customHeight="1" x14ac:dyDescent="0.25">
      <c r="A26" s="16" t="s">
        <v>0</v>
      </c>
      <c r="B26" s="1" t="s">
        <v>6</v>
      </c>
      <c r="C26" s="2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3" t="s">
        <v>12</v>
      </c>
      <c r="I26" s="3" t="s">
        <v>13</v>
      </c>
      <c r="J26" s="3" t="s">
        <v>14</v>
      </c>
      <c r="K26" s="3" t="s">
        <v>15</v>
      </c>
      <c r="L26" s="3" t="s">
        <v>16</v>
      </c>
      <c r="M26" s="4" t="s">
        <v>17</v>
      </c>
      <c r="N26" s="1" t="s">
        <v>6</v>
      </c>
    </row>
    <row r="27" spans="1:14" ht="37.5" hidden="1" customHeight="1" x14ac:dyDescent="0.25">
      <c r="A27" s="19" t="s">
        <v>1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5"/>
    </row>
    <row r="28" spans="1:14" ht="31.5" hidden="1" x14ac:dyDescent="0.25">
      <c r="A28" s="18" t="s">
        <v>2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8"/>
    </row>
    <row r="29" spans="1:14" ht="31.5" hidden="1" x14ac:dyDescent="0.25">
      <c r="A29" s="18" t="s">
        <v>3</v>
      </c>
      <c r="B29" s="8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/>
      <c r="L29" s="9"/>
      <c r="M29" s="10"/>
      <c r="N29" s="8">
        <v>0</v>
      </c>
    </row>
    <row r="30" spans="1:14" ht="32.25" hidden="1" thickBot="1" x14ac:dyDescent="0.3">
      <c r="A30" s="20" t="s">
        <v>4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8"/>
    </row>
    <row r="31" spans="1:14" ht="30" hidden="1" customHeight="1" x14ac:dyDescent="0.25">
      <c r="A31" s="17" t="s">
        <v>5</v>
      </c>
      <c r="B31" s="15">
        <f>B30+B27+B28</f>
        <v>0</v>
      </c>
      <c r="C31" s="11">
        <f t="shared" ref="C31:M31" si="3">C30+C28+C27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3">
        <f t="shared" si="3"/>
        <v>0</v>
      </c>
      <c r="I31" s="13">
        <f t="shared" si="3"/>
        <v>0</v>
      </c>
      <c r="J31" s="13">
        <f t="shared" si="3"/>
        <v>0</v>
      </c>
      <c r="K31" s="11">
        <f t="shared" si="3"/>
        <v>0</v>
      </c>
      <c r="L31" s="11">
        <f t="shared" si="3"/>
        <v>0</v>
      </c>
      <c r="M31" s="12">
        <f t="shared" si="3"/>
        <v>0</v>
      </c>
      <c r="N31" s="15">
        <f>N30+N27+N28</f>
        <v>0</v>
      </c>
    </row>
    <row r="32" spans="1:14" hidden="1" x14ac:dyDescent="0.25"/>
    <row r="35" spans="1:14" s="45" customFormat="1" ht="16.5" thickBot="1" x14ac:dyDescent="0.3">
      <c r="A35" s="44">
        <v>2018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67"/>
    </row>
    <row r="36" spans="1:14" s="45" customFormat="1" ht="41.25" customHeight="1" thickBot="1" x14ac:dyDescent="0.3">
      <c r="A36" s="16" t="s">
        <v>0</v>
      </c>
      <c r="B36" s="82" t="s">
        <v>21</v>
      </c>
      <c r="C36" s="86">
        <v>43132</v>
      </c>
      <c r="D36" s="88">
        <v>43160</v>
      </c>
      <c r="E36" s="88">
        <v>43191</v>
      </c>
      <c r="F36" s="88">
        <v>43221</v>
      </c>
      <c r="G36" s="88">
        <v>43252</v>
      </c>
      <c r="H36" s="87" t="s">
        <v>33</v>
      </c>
      <c r="I36" s="87" t="s">
        <v>34</v>
      </c>
      <c r="J36" s="88">
        <v>43344</v>
      </c>
      <c r="K36" s="88">
        <v>43374</v>
      </c>
      <c r="L36" s="87" t="s">
        <v>35</v>
      </c>
      <c r="M36" s="91" t="s">
        <v>36</v>
      </c>
      <c r="N36" s="90" t="s">
        <v>37</v>
      </c>
    </row>
    <row r="37" spans="1:14" s="45" customFormat="1" ht="37.5" customHeight="1" x14ac:dyDescent="0.25">
      <c r="A37" s="19" t="s">
        <v>1</v>
      </c>
      <c r="B37" s="83">
        <v>2962.02</v>
      </c>
      <c r="C37" s="5">
        <v>2957.32</v>
      </c>
      <c r="D37" s="6">
        <v>2963.41</v>
      </c>
      <c r="E37" s="6">
        <v>2909.45</v>
      </c>
      <c r="F37" s="6">
        <v>2928.08</v>
      </c>
      <c r="G37" s="6">
        <v>3004.74</v>
      </c>
      <c r="H37" s="6">
        <v>3026.84</v>
      </c>
      <c r="I37" s="6">
        <v>2992.46</v>
      </c>
      <c r="J37" s="6">
        <v>2962.18</v>
      </c>
      <c r="K37" s="6">
        <v>2960.46</v>
      </c>
      <c r="L37" s="6">
        <v>3082.82</v>
      </c>
      <c r="M37" s="68">
        <v>3123.42</v>
      </c>
      <c r="N37" s="7">
        <v>3126.33</v>
      </c>
    </row>
    <row r="38" spans="1:14" s="45" customFormat="1" ht="31.5" x14ac:dyDescent="0.25">
      <c r="A38" s="18" t="s">
        <v>2</v>
      </c>
      <c r="B38" s="84">
        <v>17.34</v>
      </c>
      <c r="C38" s="8">
        <v>32.46</v>
      </c>
      <c r="D38" s="9">
        <v>48.51</v>
      </c>
      <c r="E38" s="9">
        <v>41.61</v>
      </c>
      <c r="F38" s="9">
        <v>42.95</v>
      </c>
      <c r="G38" s="9">
        <v>54.42</v>
      </c>
      <c r="H38" s="9">
        <v>62.28</v>
      </c>
      <c r="I38" s="9">
        <v>62.54</v>
      </c>
      <c r="J38" s="9">
        <v>64.069999999999993</v>
      </c>
      <c r="K38" s="9">
        <v>31.91</v>
      </c>
      <c r="L38" s="9">
        <v>46.18</v>
      </c>
      <c r="M38" s="69">
        <v>70.17</v>
      </c>
      <c r="N38" s="10">
        <v>39.97</v>
      </c>
    </row>
    <row r="39" spans="1:14" s="45" customFormat="1" ht="32.25" thickBot="1" x14ac:dyDescent="0.3">
      <c r="A39" s="20" t="s">
        <v>4</v>
      </c>
      <c r="B39" s="84">
        <v>155.47</v>
      </c>
      <c r="C39" s="8">
        <v>154.24</v>
      </c>
      <c r="D39" s="9">
        <v>160.94</v>
      </c>
      <c r="E39" s="9">
        <v>157.61000000000001</v>
      </c>
      <c r="F39" s="9">
        <v>150.96</v>
      </c>
      <c r="G39" s="9">
        <v>163.44999999999999</v>
      </c>
      <c r="H39" s="9">
        <v>154.94</v>
      </c>
      <c r="I39" s="9">
        <v>158.13999999999999</v>
      </c>
      <c r="J39" s="9">
        <v>153.65</v>
      </c>
      <c r="K39" s="9">
        <v>155.30000000000001</v>
      </c>
      <c r="L39" s="9">
        <v>164.66</v>
      </c>
      <c r="M39" s="69">
        <v>162.44999999999999</v>
      </c>
      <c r="N39" s="10">
        <v>162.22</v>
      </c>
    </row>
    <row r="40" spans="1:14" s="45" customFormat="1" ht="30" customHeight="1" thickBot="1" x14ac:dyDescent="0.3">
      <c r="A40" s="46" t="s">
        <v>5</v>
      </c>
      <c r="B40" s="85">
        <f>B39+B37+B38</f>
        <v>3134.83</v>
      </c>
      <c r="C40" s="47">
        <f t="shared" ref="C40:M40" si="4">C39+C38+C37</f>
        <v>3144.02</v>
      </c>
      <c r="D40" s="48">
        <f t="shared" si="4"/>
        <v>3172.8599999999997</v>
      </c>
      <c r="E40" s="48">
        <f t="shared" si="4"/>
        <v>3108.67</v>
      </c>
      <c r="F40" s="48">
        <f t="shared" si="4"/>
        <v>3121.99</v>
      </c>
      <c r="G40" s="48">
        <f t="shared" si="4"/>
        <v>3222.6099999999997</v>
      </c>
      <c r="H40" s="49">
        <f t="shared" si="4"/>
        <v>3244.06</v>
      </c>
      <c r="I40" s="49">
        <f t="shared" si="4"/>
        <v>3213.14</v>
      </c>
      <c r="J40" s="49">
        <f t="shared" si="4"/>
        <v>3179.8999999999996</v>
      </c>
      <c r="K40" s="48">
        <f t="shared" si="4"/>
        <v>3147.67</v>
      </c>
      <c r="L40" s="48">
        <f t="shared" si="4"/>
        <v>3293.6600000000003</v>
      </c>
      <c r="M40" s="70">
        <f t="shared" si="4"/>
        <v>3356.04</v>
      </c>
      <c r="N40" s="50">
        <f>N39+N37+N38</f>
        <v>3328.5199999999995</v>
      </c>
    </row>
    <row r="43" spans="1:14" s="45" customFormat="1" ht="16.5" thickBot="1" x14ac:dyDescent="0.3">
      <c r="A43" s="44">
        <v>2017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67"/>
    </row>
    <row r="44" spans="1:14" s="45" customFormat="1" ht="41.25" customHeight="1" thickBot="1" x14ac:dyDescent="0.3">
      <c r="A44" s="16" t="s">
        <v>0</v>
      </c>
      <c r="B44" s="82" t="s">
        <v>22</v>
      </c>
      <c r="C44" s="71" t="s">
        <v>38</v>
      </c>
      <c r="D44" s="87" t="s">
        <v>39</v>
      </c>
      <c r="E44" s="88">
        <v>42826</v>
      </c>
      <c r="F44" s="87" t="s">
        <v>40</v>
      </c>
      <c r="G44" s="87" t="s">
        <v>41</v>
      </c>
      <c r="H44" s="88">
        <v>42917</v>
      </c>
      <c r="I44" s="88">
        <v>42948</v>
      </c>
      <c r="J44" s="87" t="s">
        <v>42</v>
      </c>
      <c r="K44" s="88">
        <v>43009</v>
      </c>
      <c r="L44" s="88">
        <v>43040</v>
      </c>
      <c r="M44" s="91" t="s">
        <v>43</v>
      </c>
      <c r="N44" s="92">
        <v>43101</v>
      </c>
    </row>
    <row r="45" spans="1:14" s="45" customFormat="1" ht="37.5" customHeight="1" x14ac:dyDescent="0.25">
      <c r="A45" s="19" t="s">
        <v>1</v>
      </c>
      <c r="B45" s="83">
        <v>2772.24</v>
      </c>
      <c r="C45" s="5">
        <v>2741.23</v>
      </c>
      <c r="D45" s="6">
        <v>2710.52</v>
      </c>
      <c r="E45" s="6">
        <v>2691.91</v>
      </c>
      <c r="F45" s="6">
        <v>2765.51</v>
      </c>
      <c r="G45" s="6">
        <v>2875.1</v>
      </c>
      <c r="H45" s="6">
        <v>2980.15</v>
      </c>
      <c r="I45" s="6">
        <v>2963.74</v>
      </c>
      <c r="J45" s="6">
        <v>2986.46</v>
      </c>
      <c r="K45" s="6">
        <v>2983.59</v>
      </c>
      <c r="L45" s="6">
        <v>2984.41</v>
      </c>
      <c r="M45" s="68">
        <v>2982.78</v>
      </c>
      <c r="N45" s="7">
        <v>2962.02</v>
      </c>
    </row>
    <row r="46" spans="1:14" s="45" customFormat="1" ht="31.5" x14ac:dyDescent="0.25">
      <c r="A46" s="18" t="s">
        <v>2</v>
      </c>
      <c r="B46" s="84">
        <v>17.45</v>
      </c>
      <c r="C46" s="8">
        <v>32.020000000000003</v>
      </c>
      <c r="D46" s="9">
        <v>45.98</v>
      </c>
      <c r="E46" s="9">
        <v>47.91</v>
      </c>
      <c r="F46" s="9">
        <v>50.79</v>
      </c>
      <c r="G46" s="9">
        <v>53.59</v>
      </c>
      <c r="H46" s="9">
        <v>60.01</v>
      </c>
      <c r="I46" s="9">
        <v>66.94</v>
      </c>
      <c r="J46" s="9">
        <v>42.47</v>
      </c>
      <c r="K46" s="9">
        <v>39.130000000000003</v>
      </c>
      <c r="L46" s="9">
        <v>41.25</v>
      </c>
      <c r="M46" s="69">
        <v>45.36</v>
      </c>
      <c r="N46" s="10">
        <v>17.34</v>
      </c>
    </row>
    <row r="47" spans="1:14" s="45" customFormat="1" ht="32.25" thickBot="1" x14ac:dyDescent="0.3">
      <c r="A47" s="20" t="s">
        <v>4</v>
      </c>
      <c r="B47" s="84">
        <v>155.54</v>
      </c>
      <c r="C47" s="8">
        <v>163.11000000000001</v>
      </c>
      <c r="D47" s="9">
        <v>153.15</v>
      </c>
      <c r="E47" s="9">
        <v>151.29</v>
      </c>
      <c r="F47" s="9">
        <v>153.91</v>
      </c>
      <c r="G47" s="9">
        <v>154.85</v>
      </c>
      <c r="H47" s="9">
        <v>155.46</v>
      </c>
      <c r="I47" s="9">
        <v>152.93</v>
      </c>
      <c r="J47" s="9">
        <v>153.01</v>
      </c>
      <c r="K47" s="9">
        <v>153.94</v>
      </c>
      <c r="L47" s="9">
        <v>150.43</v>
      </c>
      <c r="M47" s="69">
        <v>168.81</v>
      </c>
      <c r="N47" s="10">
        <v>155.47</v>
      </c>
    </row>
    <row r="48" spans="1:14" s="45" customFormat="1" ht="30" customHeight="1" thickBot="1" x14ac:dyDescent="0.3">
      <c r="A48" s="46" t="s">
        <v>5</v>
      </c>
      <c r="B48" s="85">
        <f>B47+B45+B46</f>
        <v>2945.2299999999996</v>
      </c>
      <c r="C48" s="47">
        <f t="shared" ref="C48:M48" si="5">C47+C46+C45</f>
        <v>2936.36</v>
      </c>
      <c r="D48" s="48">
        <f t="shared" si="5"/>
        <v>2909.65</v>
      </c>
      <c r="E48" s="48">
        <f t="shared" si="5"/>
        <v>2891.1099999999997</v>
      </c>
      <c r="F48" s="48">
        <f t="shared" si="5"/>
        <v>2970.21</v>
      </c>
      <c r="G48" s="48">
        <f t="shared" si="5"/>
        <v>3083.54</v>
      </c>
      <c r="H48" s="49">
        <f t="shared" si="5"/>
        <v>3195.62</v>
      </c>
      <c r="I48" s="49">
        <f t="shared" si="5"/>
        <v>3183.6099999999997</v>
      </c>
      <c r="J48" s="49">
        <f t="shared" si="5"/>
        <v>3181.94</v>
      </c>
      <c r="K48" s="48">
        <f t="shared" si="5"/>
        <v>3176.6600000000003</v>
      </c>
      <c r="L48" s="48">
        <f t="shared" si="5"/>
        <v>3176.0899999999997</v>
      </c>
      <c r="M48" s="70">
        <f t="shared" si="5"/>
        <v>3196.9500000000003</v>
      </c>
      <c r="N48" s="50">
        <f>N47+N45+N46</f>
        <v>3134.83</v>
      </c>
    </row>
    <row r="51" spans="1:14" s="45" customFormat="1" ht="16.5" thickBot="1" x14ac:dyDescent="0.3">
      <c r="A51" s="44">
        <v>2016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67"/>
    </row>
    <row r="52" spans="1:14" s="45" customFormat="1" ht="41.25" customHeight="1" thickBot="1" x14ac:dyDescent="0.3">
      <c r="A52" s="16" t="s">
        <v>0</v>
      </c>
      <c r="B52" s="82" t="s">
        <v>23</v>
      </c>
      <c r="C52" s="71" t="s">
        <v>44</v>
      </c>
      <c r="D52" s="88">
        <v>42430</v>
      </c>
      <c r="E52" s="87" t="s">
        <v>45</v>
      </c>
      <c r="F52" s="88">
        <v>42491</v>
      </c>
      <c r="G52" s="88">
        <v>42522</v>
      </c>
      <c r="H52" s="87" t="s">
        <v>46</v>
      </c>
      <c r="I52" s="88">
        <v>42583</v>
      </c>
      <c r="J52" s="88">
        <v>42614</v>
      </c>
      <c r="K52" s="87" t="s">
        <v>47</v>
      </c>
      <c r="L52" s="87" t="s">
        <v>48</v>
      </c>
      <c r="M52" s="91" t="s">
        <v>49</v>
      </c>
      <c r="N52" s="90" t="s">
        <v>50</v>
      </c>
    </row>
    <row r="53" spans="1:14" s="45" customFormat="1" ht="37.5" customHeight="1" x14ac:dyDescent="0.25">
      <c r="A53" s="19" t="s">
        <v>1</v>
      </c>
      <c r="B53" s="102">
        <v>2637.95</v>
      </c>
      <c r="C53" s="100">
        <v>2657.16</v>
      </c>
      <c r="D53" s="6">
        <v>2687.29</v>
      </c>
      <c r="E53" s="6">
        <v>2714.25</v>
      </c>
      <c r="F53" s="6">
        <v>2736.51</v>
      </c>
      <c r="G53" s="6">
        <v>2747.98</v>
      </c>
      <c r="H53" s="6">
        <v>2787.46</v>
      </c>
      <c r="I53" s="6">
        <v>2800.57</v>
      </c>
      <c r="J53" s="6">
        <v>2803.9</v>
      </c>
      <c r="K53" s="6">
        <v>2798.65</v>
      </c>
      <c r="L53" s="6">
        <v>2794.35</v>
      </c>
      <c r="M53" s="68">
        <v>2795.72</v>
      </c>
      <c r="N53" s="7">
        <v>2772.24</v>
      </c>
    </row>
    <row r="54" spans="1:14" s="45" customFormat="1" ht="31.5" x14ac:dyDescent="0.25">
      <c r="A54" s="18" t="s">
        <v>2</v>
      </c>
      <c r="B54" s="102">
        <v>3.62</v>
      </c>
      <c r="C54" s="100">
        <v>23.43</v>
      </c>
      <c r="D54" s="9">
        <v>27.31</v>
      </c>
      <c r="E54" s="9">
        <v>33.119999999999997</v>
      </c>
      <c r="F54" s="9">
        <v>42.32</v>
      </c>
      <c r="G54" s="9">
        <v>44.17</v>
      </c>
      <c r="H54" s="9">
        <v>42.72</v>
      </c>
      <c r="I54" s="9">
        <v>44.68</v>
      </c>
      <c r="J54" s="9">
        <v>37.229999999999997</v>
      </c>
      <c r="K54" s="9">
        <v>40.93</v>
      </c>
      <c r="L54" s="9">
        <v>22.68</v>
      </c>
      <c r="M54" s="69">
        <v>28.47</v>
      </c>
      <c r="N54" s="10">
        <v>17.45</v>
      </c>
    </row>
    <row r="55" spans="1:14" s="45" customFormat="1" ht="32.25" thickBot="1" x14ac:dyDescent="0.3">
      <c r="A55" s="20" t="s">
        <v>4</v>
      </c>
      <c r="B55" s="103">
        <v>156.87</v>
      </c>
      <c r="C55" s="101">
        <v>159.44999999999999</v>
      </c>
      <c r="D55" s="9">
        <v>158.05000000000001</v>
      </c>
      <c r="E55" s="9">
        <v>158.09</v>
      </c>
      <c r="F55" s="9">
        <v>157.22999999999999</v>
      </c>
      <c r="G55" s="9">
        <v>157.38</v>
      </c>
      <c r="H55" s="9">
        <v>152.28</v>
      </c>
      <c r="I55" s="9">
        <v>156.88999999999999</v>
      </c>
      <c r="J55" s="9">
        <v>161.41999999999999</v>
      </c>
      <c r="K55" s="9">
        <v>164.33</v>
      </c>
      <c r="L55" s="9">
        <v>161.22999999999999</v>
      </c>
      <c r="M55" s="69">
        <v>163.72</v>
      </c>
      <c r="N55" s="10">
        <v>155.84</v>
      </c>
    </row>
    <row r="56" spans="1:14" s="45" customFormat="1" ht="30" customHeight="1" thickBot="1" x14ac:dyDescent="0.3">
      <c r="A56" s="46" t="s">
        <v>5</v>
      </c>
      <c r="B56" s="85">
        <f>B55+B53+B54</f>
        <v>2798.4399999999996</v>
      </c>
      <c r="C56" s="47">
        <f t="shared" ref="C56:M56" si="6">C55+C54+C53</f>
        <v>2840.04</v>
      </c>
      <c r="D56" s="48">
        <f t="shared" si="6"/>
        <v>2872.65</v>
      </c>
      <c r="E56" s="48">
        <f t="shared" si="6"/>
        <v>2905.46</v>
      </c>
      <c r="F56" s="48">
        <f t="shared" si="6"/>
        <v>2936.0600000000004</v>
      </c>
      <c r="G56" s="48">
        <f t="shared" si="6"/>
        <v>2949.53</v>
      </c>
      <c r="H56" s="49">
        <f t="shared" si="6"/>
        <v>2982.46</v>
      </c>
      <c r="I56" s="49">
        <f t="shared" si="6"/>
        <v>3002.1400000000003</v>
      </c>
      <c r="J56" s="49">
        <v>0</v>
      </c>
      <c r="K56" s="48">
        <f t="shared" si="6"/>
        <v>3003.9100000000003</v>
      </c>
      <c r="L56" s="48">
        <f t="shared" si="6"/>
        <v>2978.2599999999998</v>
      </c>
      <c r="M56" s="70">
        <f t="shared" si="6"/>
        <v>2987.91</v>
      </c>
      <c r="N56" s="50">
        <f>N55+N53+N54</f>
        <v>2945.5299999999997</v>
      </c>
    </row>
  </sheetData>
  <mergeCells count="5">
    <mergeCell ref="B10:M10"/>
    <mergeCell ref="B35:M35"/>
    <mergeCell ref="B43:M43"/>
    <mergeCell ref="B51:M51"/>
    <mergeCell ref="B2:M2"/>
  </mergeCells>
  <pageMargins left="0" right="0" top="0.74803149606299213" bottom="0.74803149606299213" header="0.31496062992125984" footer="0.31496062992125984"/>
  <pageSetup paperSize="9" scale="5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2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36.5703125" customWidth="1"/>
    <col min="2" max="2" width="14.42578125" style="42" customWidth="1"/>
    <col min="3" max="3" width="14.85546875" style="42" customWidth="1"/>
    <col min="4" max="4" width="14.140625" style="42" customWidth="1"/>
    <col min="5" max="5" width="14.5703125" style="42" customWidth="1"/>
    <col min="6" max="14" width="15.42578125" style="42" customWidth="1"/>
    <col min="17" max="17" width="19.140625" customWidth="1"/>
  </cols>
  <sheetData>
    <row r="2" spans="1:17" s="43" customFormat="1" ht="15.75" thickBot="1" x14ac:dyDescent="0.3">
      <c r="A2" s="14">
        <v>2020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51"/>
    </row>
    <row r="3" spans="1:17" s="43" customFormat="1" ht="37.5" customHeight="1" thickBot="1" x14ac:dyDescent="0.3">
      <c r="A3" s="27" t="s">
        <v>0</v>
      </c>
      <c r="B3" s="75" t="s">
        <v>24</v>
      </c>
      <c r="C3" s="72" t="s">
        <v>51</v>
      </c>
      <c r="D3" s="93" t="s">
        <v>25</v>
      </c>
      <c r="E3" s="93" t="s">
        <v>52</v>
      </c>
      <c r="F3" s="93" t="s">
        <v>53</v>
      </c>
      <c r="G3" s="94">
        <v>43983</v>
      </c>
      <c r="H3" s="93" t="s">
        <v>26</v>
      </c>
      <c r="I3" s="94">
        <v>44044</v>
      </c>
      <c r="J3" s="93" t="s">
        <v>54</v>
      </c>
      <c r="K3" s="94">
        <v>44105</v>
      </c>
      <c r="L3" s="93" t="s">
        <v>28</v>
      </c>
      <c r="M3" s="95">
        <v>44166</v>
      </c>
      <c r="N3" s="96">
        <v>44197</v>
      </c>
    </row>
    <row r="4" spans="1:17" s="43" customFormat="1" ht="42.75" customHeight="1" x14ac:dyDescent="0.25">
      <c r="A4" s="28" t="s">
        <v>1</v>
      </c>
      <c r="B4" s="76">
        <v>1486.67</v>
      </c>
      <c r="C4" s="29">
        <v>1493.77</v>
      </c>
      <c r="D4" s="30">
        <v>1491.87</v>
      </c>
      <c r="E4" s="30">
        <v>1505.38</v>
      </c>
      <c r="F4" s="30">
        <v>1531.41</v>
      </c>
      <c r="G4" s="30">
        <v>1573.27</v>
      </c>
      <c r="H4" s="30"/>
      <c r="I4" s="30"/>
      <c r="J4" s="30"/>
      <c r="K4" s="30"/>
      <c r="L4" s="30"/>
      <c r="M4" s="52"/>
      <c r="N4" s="31"/>
    </row>
    <row r="5" spans="1:17" s="43" customFormat="1" ht="46.5" customHeight="1" x14ac:dyDescent="0.25">
      <c r="A5" s="32" t="s">
        <v>2</v>
      </c>
      <c r="B5" s="77">
        <v>0.45</v>
      </c>
      <c r="C5" s="33">
        <v>47.41</v>
      </c>
      <c r="D5" s="34">
        <v>52.17</v>
      </c>
      <c r="E5" s="34">
        <v>56.07</v>
      </c>
      <c r="F5" s="34">
        <v>46.69</v>
      </c>
      <c r="G5" s="34">
        <v>56.86</v>
      </c>
      <c r="H5" s="34"/>
      <c r="I5" s="34"/>
      <c r="J5" s="34"/>
      <c r="K5" s="34"/>
      <c r="L5" s="34"/>
      <c r="M5" s="53"/>
      <c r="N5" s="35"/>
    </row>
    <row r="6" spans="1:17" s="43" customFormat="1" ht="49.5" customHeight="1" thickBot="1" x14ac:dyDescent="0.3">
      <c r="A6" s="36" t="s">
        <v>4</v>
      </c>
      <c r="B6" s="77">
        <v>2454.75</v>
      </c>
      <c r="C6" s="33">
        <v>2453.08</v>
      </c>
      <c r="D6" s="34">
        <v>2453.9299999999998</v>
      </c>
      <c r="E6" s="34">
        <v>2452.5500000000002</v>
      </c>
      <c r="F6" s="34">
        <v>2448.67</v>
      </c>
      <c r="G6" s="34">
        <v>2453.21</v>
      </c>
      <c r="H6" s="34"/>
      <c r="I6" s="34"/>
      <c r="J6" s="34"/>
      <c r="K6" s="34"/>
      <c r="L6" s="34"/>
      <c r="M6" s="53"/>
      <c r="N6" s="35"/>
      <c r="Q6" s="73"/>
    </row>
    <row r="7" spans="1:17" s="43" customFormat="1" ht="15.75" thickBot="1" x14ac:dyDescent="0.3">
      <c r="A7" s="37" t="s">
        <v>5</v>
      </c>
      <c r="B7" s="81">
        <f>B6+B4+B5</f>
        <v>3941.87</v>
      </c>
      <c r="C7" s="38">
        <f t="shared" ref="C7:N7" si="0">C6+C5+C4</f>
        <v>3994.2599999999998</v>
      </c>
      <c r="D7" s="39">
        <f t="shared" si="0"/>
        <v>3997.97</v>
      </c>
      <c r="E7" s="39">
        <f>E6+E5+E4</f>
        <v>4014.0000000000005</v>
      </c>
      <c r="F7" s="39">
        <f t="shared" si="0"/>
        <v>4026.7700000000004</v>
      </c>
      <c r="G7" s="39">
        <f t="shared" si="0"/>
        <v>4083.34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39">
        <f t="shared" si="0"/>
        <v>0</v>
      </c>
      <c r="L7" s="39">
        <f t="shared" si="0"/>
        <v>0</v>
      </c>
      <c r="M7" s="54">
        <f t="shared" si="0"/>
        <v>0</v>
      </c>
      <c r="N7" s="41">
        <f t="shared" si="0"/>
        <v>0</v>
      </c>
    </row>
    <row r="10" spans="1:17" s="43" customFormat="1" ht="15.75" thickBot="1" x14ac:dyDescent="0.3">
      <c r="A10" s="14">
        <v>2019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51"/>
    </row>
    <row r="11" spans="1:17" s="43" customFormat="1" ht="37.5" customHeight="1" thickBot="1" x14ac:dyDescent="0.3">
      <c r="A11" s="27" t="s">
        <v>0</v>
      </c>
      <c r="B11" s="75" t="s">
        <v>20</v>
      </c>
      <c r="C11" s="72" t="s">
        <v>55</v>
      </c>
      <c r="D11" s="93" t="s">
        <v>56</v>
      </c>
      <c r="E11" s="93" t="s">
        <v>57</v>
      </c>
      <c r="F11" s="93" t="s">
        <v>58</v>
      </c>
      <c r="G11" s="94">
        <v>43617</v>
      </c>
      <c r="H11" s="94">
        <v>43647</v>
      </c>
      <c r="I11" s="93" t="s">
        <v>59</v>
      </c>
      <c r="J11" s="93" t="s">
        <v>60</v>
      </c>
      <c r="K11" s="94">
        <v>43739</v>
      </c>
      <c r="L11" s="94">
        <v>43770</v>
      </c>
      <c r="M11" s="95">
        <v>43800</v>
      </c>
      <c r="N11" s="96">
        <v>43831</v>
      </c>
    </row>
    <row r="12" spans="1:17" s="43" customFormat="1" ht="37.5" customHeight="1" x14ac:dyDescent="0.25">
      <c r="A12" s="28" t="s">
        <v>1</v>
      </c>
      <c r="B12" s="76">
        <v>1436.24</v>
      </c>
      <c r="C12" s="29">
        <v>1443.86</v>
      </c>
      <c r="D12" s="30">
        <v>1444.32</v>
      </c>
      <c r="E12" s="30">
        <v>1431.59</v>
      </c>
      <c r="F12" s="30">
        <v>1447.26</v>
      </c>
      <c r="G12" s="30">
        <v>1444.78</v>
      </c>
      <c r="H12" s="30">
        <v>1445.73</v>
      </c>
      <c r="I12" s="30">
        <v>1463.58</v>
      </c>
      <c r="J12" s="30">
        <v>1472.7</v>
      </c>
      <c r="K12" s="30">
        <v>1482.23</v>
      </c>
      <c r="L12" s="30">
        <v>1480.68</v>
      </c>
      <c r="M12" s="52">
        <v>1480.67</v>
      </c>
      <c r="N12" s="31">
        <v>1486.67</v>
      </c>
    </row>
    <row r="13" spans="1:17" s="43" customFormat="1" ht="42.75" customHeight="1" x14ac:dyDescent="0.25">
      <c r="A13" s="32" t="s">
        <v>2</v>
      </c>
      <c r="B13" s="77">
        <v>18.62</v>
      </c>
      <c r="C13" s="33">
        <v>58.3</v>
      </c>
      <c r="D13" s="34">
        <v>60.62</v>
      </c>
      <c r="E13" s="34">
        <v>49.24</v>
      </c>
      <c r="F13" s="34">
        <v>55.63</v>
      </c>
      <c r="G13" s="34">
        <v>51.82</v>
      </c>
      <c r="H13" s="34">
        <v>62.36</v>
      </c>
      <c r="I13" s="34">
        <v>40.89</v>
      </c>
      <c r="J13" s="34">
        <v>45.35</v>
      </c>
      <c r="K13" s="34">
        <v>44.9</v>
      </c>
      <c r="L13" s="34">
        <v>42.69</v>
      </c>
      <c r="M13" s="53">
        <v>46.37</v>
      </c>
      <c r="N13" s="35">
        <v>0.45</v>
      </c>
    </row>
    <row r="14" spans="1:17" s="43" customFormat="1" ht="44.25" customHeight="1" thickBot="1" x14ac:dyDescent="0.3">
      <c r="A14" s="36" t="s">
        <v>4</v>
      </c>
      <c r="B14" s="77">
        <v>2455.08</v>
      </c>
      <c r="C14" s="33">
        <v>2452.0500000000002</v>
      </c>
      <c r="D14" s="34">
        <v>2456.63</v>
      </c>
      <c r="E14" s="34">
        <v>2454.66</v>
      </c>
      <c r="F14" s="34">
        <v>2455.37</v>
      </c>
      <c r="G14" s="34">
        <v>2455.3200000000002</v>
      </c>
      <c r="H14" s="34">
        <v>2456.38</v>
      </c>
      <c r="I14" s="34">
        <v>2455.0100000000002</v>
      </c>
      <c r="J14" s="34">
        <v>2455.36</v>
      </c>
      <c r="K14" s="34">
        <v>2454.5500000000002</v>
      </c>
      <c r="L14" s="34">
        <v>2453.65</v>
      </c>
      <c r="M14" s="53">
        <v>2458.63</v>
      </c>
      <c r="N14" s="35">
        <v>2454.75</v>
      </c>
      <c r="Q14" s="73"/>
    </row>
    <row r="15" spans="1:17" s="43" customFormat="1" ht="15.75" thickBot="1" x14ac:dyDescent="0.3">
      <c r="A15" s="37" t="s">
        <v>5</v>
      </c>
      <c r="B15" s="81">
        <f>B14+B12+B13</f>
        <v>3909.9399999999996</v>
      </c>
      <c r="C15" s="38">
        <f t="shared" ref="C15:N15" si="1">C14+C13+C12</f>
        <v>3954.21</v>
      </c>
      <c r="D15" s="39">
        <f t="shared" si="1"/>
        <v>3961.5699999999997</v>
      </c>
      <c r="E15" s="39">
        <f t="shared" si="1"/>
        <v>3935.49</v>
      </c>
      <c r="F15" s="39">
        <f t="shared" si="1"/>
        <v>3958.26</v>
      </c>
      <c r="G15" s="39">
        <f t="shared" si="1"/>
        <v>3951.92</v>
      </c>
      <c r="H15" s="40">
        <f t="shared" si="1"/>
        <v>3964.4700000000003</v>
      </c>
      <c r="I15" s="40">
        <f t="shared" si="1"/>
        <v>3959.48</v>
      </c>
      <c r="J15" s="40">
        <f t="shared" si="1"/>
        <v>3973.41</v>
      </c>
      <c r="K15" s="39">
        <f t="shared" si="1"/>
        <v>3981.6800000000003</v>
      </c>
      <c r="L15" s="39">
        <f t="shared" si="1"/>
        <v>3977.0200000000004</v>
      </c>
      <c r="M15" s="54">
        <f t="shared" si="1"/>
        <v>3985.67</v>
      </c>
      <c r="N15" s="41">
        <f t="shared" si="1"/>
        <v>3941.87</v>
      </c>
    </row>
    <row r="16" spans="1:17" s="43" customFormat="1" x14ac:dyDescent="0.25"/>
    <row r="17" spans="1:14" s="43" customFormat="1" x14ac:dyDescent="0.25"/>
    <row r="18" spans="1:14" s="57" customFormat="1" ht="15.75" thickBot="1" x14ac:dyDescent="0.3">
      <c r="A18" s="55">
        <v>2018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56"/>
    </row>
    <row r="19" spans="1:14" s="57" customFormat="1" ht="37.5" customHeight="1" thickBot="1" x14ac:dyDescent="0.3">
      <c r="A19" s="27" t="s">
        <v>0</v>
      </c>
      <c r="B19" s="75" t="s">
        <v>21</v>
      </c>
      <c r="C19" s="72" t="s">
        <v>61</v>
      </c>
      <c r="D19" s="93" t="s">
        <v>62</v>
      </c>
      <c r="E19" s="93" t="s">
        <v>63</v>
      </c>
      <c r="F19" s="93" t="s">
        <v>64</v>
      </c>
      <c r="G19" s="93" t="s">
        <v>65</v>
      </c>
      <c r="H19" s="93" t="s">
        <v>33</v>
      </c>
      <c r="I19" s="94">
        <v>43313</v>
      </c>
      <c r="J19" s="93" t="s">
        <v>66</v>
      </c>
      <c r="K19" s="93" t="s">
        <v>67</v>
      </c>
      <c r="L19" s="94">
        <v>43405</v>
      </c>
      <c r="M19" s="97" t="s">
        <v>36</v>
      </c>
      <c r="N19" s="98" t="s">
        <v>37</v>
      </c>
    </row>
    <row r="20" spans="1:14" s="57" customFormat="1" ht="42.75" customHeight="1" x14ac:dyDescent="0.25">
      <c r="A20" s="58" t="s">
        <v>1</v>
      </c>
      <c r="B20" s="76">
        <v>1529.25</v>
      </c>
      <c r="C20" s="29">
        <v>1527.56</v>
      </c>
      <c r="D20" s="30">
        <v>1525.72</v>
      </c>
      <c r="E20" s="30">
        <v>1489.69</v>
      </c>
      <c r="F20" s="30">
        <v>1483.66</v>
      </c>
      <c r="G20" s="30">
        <v>1492.07</v>
      </c>
      <c r="H20" s="30">
        <v>1494.37</v>
      </c>
      <c r="I20" s="30">
        <v>1470.25</v>
      </c>
      <c r="J20" s="30">
        <v>1423.49</v>
      </c>
      <c r="K20" s="30">
        <v>1417.58</v>
      </c>
      <c r="L20" s="30">
        <v>1434.95</v>
      </c>
      <c r="M20" s="52">
        <v>1445.02</v>
      </c>
      <c r="N20" s="31">
        <v>1436.24</v>
      </c>
    </row>
    <row r="21" spans="1:14" s="57" customFormat="1" ht="42.75" customHeight="1" x14ac:dyDescent="0.25">
      <c r="A21" s="59" t="s">
        <v>2</v>
      </c>
      <c r="B21" s="77">
        <v>9.2899999999999991</v>
      </c>
      <c r="C21" s="33">
        <v>53.92</v>
      </c>
      <c r="D21" s="34">
        <v>27.7</v>
      </c>
      <c r="E21" s="34">
        <v>25.87</v>
      </c>
      <c r="F21" s="34">
        <v>51.47</v>
      </c>
      <c r="G21" s="34">
        <v>49.06</v>
      </c>
      <c r="H21" s="34">
        <v>57.59</v>
      </c>
      <c r="I21" s="34">
        <v>51.39</v>
      </c>
      <c r="J21" s="34">
        <v>54.72</v>
      </c>
      <c r="K21" s="34">
        <v>50.27</v>
      </c>
      <c r="L21" s="34">
        <v>54.76</v>
      </c>
      <c r="M21" s="53">
        <v>31.56</v>
      </c>
      <c r="N21" s="35">
        <v>18.62</v>
      </c>
    </row>
    <row r="22" spans="1:14" s="57" customFormat="1" ht="46.5" customHeight="1" thickBot="1" x14ac:dyDescent="0.3">
      <c r="A22" s="60" t="s">
        <v>4</v>
      </c>
      <c r="B22" s="77">
        <v>2452.34</v>
      </c>
      <c r="C22" s="33">
        <v>2453.2800000000002</v>
      </c>
      <c r="D22" s="34">
        <v>2452.4699999999998</v>
      </c>
      <c r="E22" s="34">
        <v>2452.21</v>
      </c>
      <c r="F22" s="34">
        <v>2451.35</v>
      </c>
      <c r="G22" s="34">
        <v>2451.9</v>
      </c>
      <c r="H22" s="34">
        <v>2451.69</v>
      </c>
      <c r="I22" s="34">
        <v>2451.86</v>
      </c>
      <c r="J22" s="34">
        <v>2452.16</v>
      </c>
      <c r="K22" s="34">
        <v>2451.9899999999998</v>
      </c>
      <c r="L22" s="34">
        <v>2455.91</v>
      </c>
      <c r="M22" s="53">
        <v>2455.67</v>
      </c>
      <c r="N22" s="35">
        <v>2455.08</v>
      </c>
    </row>
    <row r="23" spans="1:14" s="57" customFormat="1" ht="15.75" thickBot="1" x14ac:dyDescent="0.3">
      <c r="A23" s="61" t="s">
        <v>5</v>
      </c>
      <c r="B23" s="78">
        <f>B22+B20+B21</f>
        <v>3990.88</v>
      </c>
      <c r="C23" s="62">
        <f t="shared" ref="C23:M23" si="2">C22+C21+C20</f>
        <v>4034.76</v>
      </c>
      <c r="D23" s="63">
        <f t="shared" si="2"/>
        <v>4005.8899999999994</v>
      </c>
      <c r="E23" s="63">
        <f t="shared" si="2"/>
        <v>3967.77</v>
      </c>
      <c r="F23" s="63">
        <f t="shared" si="2"/>
        <v>3986.4799999999996</v>
      </c>
      <c r="G23" s="63">
        <f t="shared" si="2"/>
        <v>3993.0299999999997</v>
      </c>
      <c r="H23" s="64">
        <f t="shared" si="2"/>
        <v>4003.65</v>
      </c>
      <c r="I23" s="64">
        <f t="shared" si="2"/>
        <v>3973.5</v>
      </c>
      <c r="J23" s="64">
        <f t="shared" si="2"/>
        <v>3930.37</v>
      </c>
      <c r="K23" s="63">
        <f t="shared" si="2"/>
        <v>3919.8399999999997</v>
      </c>
      <c r="L23" s="63">
        <f t="shared" si="2"/>
        <v>3945.62</v>
      </c>
      <c r="M23" s="65">
        <f t="shared" si="2"/>
        <v>3932.25</v>
      </c>
      <c r="N23" s="41">
        <f>N22+N20+N21</f>
        <v>3909.9399999999996</v>
      </c>
    </row>
    <row r="24" spans="1:14" s="43" customFormat="1" x14ac:dyDescent="0.25"/>
    <row r="25" spans="1:14" s="43" customFormat="1" x14ac:dyDescent="0.25"/>
    <row r="26" spans="1:14" s="57" customFormat="1" ht="15.75" thickBot="1" x14ac:dyDescent="0.3">
      <c r="A26" s="55">
        <v>2017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56"/>
    </row>
    <row r="27" spans="1:14" s="57" customFormat="1" ht="37.5" customHeight="1" thickBot="1" x14ac:dyDescent="0.3">
      <c r="A27" s="27" t="s">
        <v>0</v>
      </c>
      <c r="B27" s="75" t="s">
        <v>22</v>
      </c>
      <c r="C27" s="72" t="s">
        <v>38</v>
      </c>
      <c r="D27" s="93" t="s">
        <v>39</v>
      </c>
      <c r="E27" s="93" t="s">
        <v>68</v>
      </c>
      <c r="F27" s="94">
        <v>42856</v>
      </c>
      <c r="G27" s="94">
        <v>42887</v>
      </c>
      <c r="H27" s="93" t="s">
        <v>69</v>
      </c>
      <c r="I27" s="93" t="s">
        <v>70</v>
      </c>
      <c r="J27" s="94">
        <v>42979</v>
      </c>
      <c r="K27" s="93" t="s">
        <v>71</v>
      </c>
      <c r="L27" s="94">
        <v>43040</v>
      </c>
      <c r="M27" s="95">
        <v>43070</v>
      </c>
      <c r="N27" s="96">
        <v>43101</v>
      </c>
    </row>
    <row r="28" spans="1:14" s="57" customFormat="1" ht="37.5" customHeight="1" x14ac:dyDescent="0.25">
      <c r="A28" s="58" t="s">
        <v>1</v>
      </c>
      <c r="B28" s="79">
        <v>1530.05</v>
      </c>
      <c r="C28" s="29">
        <v>1510.26</v>
      </c>
      <c r="D28" s="30">
        <v>1489.95</v>
      </c>
      <c r="E28" s="30">
        <v>1478.21</v>
      </c>
      <c r="F28" s="30">
        <v>1502.46</v>
      </c>
      <c r="G28" s="30">
        <v>1525.57</v>
      </c>
      <c r="H28" s="30">
        <v>1551.33</v>
      </c>
      <c r="I28" s="30">
        <v>1532.58</v>
      </c>
      <c r="J28" s="30">
        <v>1531.11</v>
      </c>
      <c r="K28" s="30">
        <v>1532.69</v>
      </c>
      <c r="L28" s="30">
        <v>1539.45</v>
      </c>
      <c r="M28" s="52">
        <v>1537.35</v>
      </c>
      <c r="N28" s="31">
        <v>1529.25</v>
      </c>
    </row>
    <row r="29" spans="1:14" s="57" customFormat="1" ht="37.5" customHeight="1" x14ac:dyDescent="0.25">
      <c r="A29" s="59" t="s">
        <v>2</v>
      </c>
      <c r="B29" s="77">
        <v>8.07</v>
      </c>
      <c r="C29" s="33">
        <v>47.96</v>
      </c>
      <c r="D29" s="34">
        <v>92.52</v>
      </c>
      <c r="E29" s="34">
        <v>122.06</v>
      </c>
      <c r="F29" s="34">
        <v>60.17</v>
      </c>
      <c r="G29" s="34">
        <v>35.71</v>
      </c>
      <c r="H29" s="34">
        <v>41.2</v>
      </c>
      <c r="I29" s="34">
        <v>44.83</v>
      </c>
      <c r="J29" s="34">
        <v>27.67</v>
      </c>
      <c r="K29" s="34">
        <v>24.85</v>
      </c>
      <c r="L29" s="34">
        <v>25.67</v>
      </c>
      <c r="M29" s="53">
        <v>57.64</v>
      </c>
      <c r="N29" s="35">
        <v>9.2899999999999991</v>
      </c>
    </row>
    <row r="30" spans="1:14" s="57" customFormat="1" ht="37.5" customHeight="1" thickBot="1" x14ac:dyDescent="0.3">
      <c r="A30" s="60" t="s">
        <v>4</v>
      </c>
      <c r="B30" s="80">
        <v>2454.56</v>
      </c>
      <c r="C30" s="33">
        <v>2456.31</v>
      </c>
      <c r="D30" s="34">
        <v>2457.13</v>
      </c>
      <c r="E30" s="34">
        <v>2454.7800000000002</v>
      </c>
      <c r="F30" s="34">
        <v>2456.29</v>
      </c>
      <c r="G30" s="34">
        <v>2455.31</v>
      </c>
      <c r="H30" s="34">
        <v>2455.66</v>
      </c>
      <c r="I30" s="34">
        <v>2452.34</v>
      </c>
      <c r="J30" s="34">
        <v>2451.5700000000002</v>
      </c>
      <c r="K30" s="34">
        <v>2452.06</v>
      </c>
      <c r="L30" s="34">
        <v>2451.7600000000002</v>
      </c>
      <c r="M30" s="53">
        <v>2452.21</v>
      </c>
      <c r="N30" s="35">
        <v>2452.34</v>
      </c>
    </row>
    <row r="31" spans="1:14" s="57" customFormat="1" ht="15.75" thickBot="1" x14ac:dyDescent="0.3">
      <c r="A31" s="61" t="s">
        <v>5</v>
      </c>
      <c r="B31" s="78">
        <f>SUM(B28:B30)</f>
        <v>3992.68</v>
      </c>
      <c r="C31" s="62">
        <f t="shared" ref="C31:M31" si="3">SUM(C28:C30)</f>
        <v>4014.5299999999997</v>
      </c>
      <c r="D31" s="62">
        <f t="shared" si="3"/>
        <v>4039.6000000000004</v>
      </c>
      <c r="E31" s="62">
        <f t="shared" si="3"/>
        <v>4055.05</v>
      </c>
      <c r="F31" s="62">
        <f t="shared" si="3"/>
        <v>4018.92</v>
      </c>
      <c r="G31" s="62">
        <f t="shared" si="3"/>
        <v>4016.59</v>
      </c>
      <c r="H31" s="62">
        <f t="shared" si="3"/>
        <v>4048.1899999999996</v>
      </c>
      <c r="I31" s="62">
        <f t="shared" si="3"/>
        <v>4029.75</v>
      </c>
      <c r="J31" s="62">
        <f t="shared" si="3"/>
        <v>4010.3500000000004</v>
      </c>
      <c r="K31" s="62">
        <f t="shared" si="3"/>
        <v>4009.6</v>
      </c>
      <c r="L31" s="62">
        <f t="shared" si="3"/>
        <v>4016.88</v>
      </c>
      <c r="M31" s="62">
        <f t="shared" si="3"/>
        <v>4047.2</v>
      </c>
      <c r="N31" s="66">
        <f>N30+N28+N29</f>
        <v>3990.88</v>
      </c>
    </row>
    <row r="32" spans="1:14" s="43" customFormat="1" x14ac:dyDescent="0.25"/>
    <row r="33" spans="1:14" s="43" customFormat="1" x14ac:dyDescent="0.25"/>
    <row r="34" spans="1:14" s="57" customFormat="1" ht="15.75" thickBot="1" x14ac:dyDescent="0.3">
      <c r="A34" s="55">
        <v>2016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56"/>
    </row>
    <row r="35" spans="1:14" s="57" customFormat="1" ht="37.5" customHeight="1" thickBot="1" x14ac:dyDescent="0.3">
      <c r="A35" s="27" t="s">
        <v>0</v>
      </c>
      <c r="B35" s="75" t="s">
        <v>23</v>
      </c>
      <c r="C35" s="99">
        <v>42401</v>
      </c>
      <c r="D35" s="93" t="s">
        <v>72</v>
      </c>
      <c r="E35" s="93" t="s">
        <v>45</v>
      </c>
      <c r="F35" s="94">
        <v>42491</v>
      </c>
      <c r="G35" s="94">
        <v>42522</v>
      </c>
      <c r="H35" s="94">
        <v>42552</v>
      </c>
      <c r="I35" s="93" t="s">
        <v>73</v>
      </c>
      <c r="J35" s="93" t="s">
        <v>74</v>
      </c>
      <c r="K35" s="94">
        <v>42644</v>
      </c>
      <c r="L35" s="93" t="s">
        <v>48</v>
      </c>
      <c r="M35" s="95">
        <v>42705</v>
      </c>
      <c r="N35" s="98" t="s">
        <v>50</v>
      </c>
    </row>
    <row r="36" spans="1:14" s="57" customFormat="1" ht="37.5" customHeight="1" x14ac:dyDescent="0.25">
      <c r="A36" s="58" t="s">
        <v>1</v>
      </c>
      <c r="B36" s="76">
        <v>1457.86</v>
      </c>
      <c r="C36" s="29">
        <v>1472.02</v>
      </c>
      <c r="D36" s="30">
        <v>1490.55</v>
      </c>
      <c r="E36" s="30">
        <v>1509.4</v>
      </c>
      <c r="F36" s="30">
        <v>1523.98</v>
      </c>
      <c r="G36" s="30">
        <v>1529.75</v>
      </c>
      <c r="H36" s="30">
        <v>1536.85</v>
      </c>
      <c r="I36" s="30">
        <v>1537.85</v>
      </c>
      <c r="J36" s="30">
        <v>1529.18</v>
      </c>
      <c r="K36" s="30">
        <v>1525.59</v>
      </c>
      <c r="L36" s="30">
        <v>1529.58</v>
      </c>
      <c r="M36" s="52">
        <v>1533.86</v>
      </c>
      <c r="N36" s="31">
        <v>1530.05</v>
      </c>
    </row>
    <row r="37" spans="1:14" s="57" customFormat="1" ht="37.5" customHeight="1" x14ac:dyDescent="0.25">
      <c r="A37" s="59" t="s">
        <v>2</v>
      </c>
      <c r="B37" s="77">
        <v>4.2300000000000004</v>
      </c>
      <c r="C37" s="33">
        <v>48.63</v>
      </c>
      <c r="D37" s="34">
        <v>81.16</v>
      </c>
      <c r="E37" s="34">
        <v>111.31</v>
      </c>
      <c r="F37" s="34">
        <v>33.35</v>
      </c>
      <c r="G37" s="34">
        <v>32.520000000000003</v>
      </c>
      <c r="H37" s="34">
        <v>32.89</v>
      </c>
      <c r="I37" s="34">
        <v>36.56</v>
      </c>
      <c r="J37" s="34">
        <v>30.89</v>
      </c>
      <c r="K37" s="34">
        <v>34.47</v>
      </c>
      <c r="L37" s="34">
        <v>19.07</v>
      </c>
      <c r="M37" s="53">
        <v>23.49</v>
      </c>
      <c r="N37" s="35">
        <v>8.07</v>
      </c>
    </row>
    <row r="38" spans="1:14" s="57" customFormat="1" ht="37.5" customHeight="1" thickBot="1" x14ac:dyDescent="0.3">
      <c r="A38" s="60" t="s">
        <v>4</v>
      </c>
      <c r="B38" s="77">
        <v>2461.06</v>
      </c>
      <c r="C38" s="33">
        <v>2460.39</v>
      </c>
      <c r="D38" s="34">
        <v>2460.3200000000002</v>
      </c>
      <c r="E38" s="34">
        <v>2460.83</v>
      </c>
      <c r="F38" s="34">
        <v>2459.52</v>
      </c>
      <c r="G38" s="34">
        <v>2460.2800000000002</v>
      </c>
      <c r="H38" s="34">
        <v>2460.96</v>
      </c>
      <c r="I38" s="34">
        <v>2462.39</v>
      </c>
      <c r="J38" s="34">
        <v>2463.21</v>
      </c>
      <c r="K38" s="34">
        <v>2463.5500000000002</v>
      </c>
      <c r="L38" s="34">
        <v>2462.46</v>
      </c>
      <c r="M38" s="53">
        <v>2463.34</v>
      </c>
      <c r="N38" s="35">
        <v>2454.56</v>
      </c>
    </row>
    <row r="39" spans="1:14" s="57" customFormat="1" ht="15.75" thickBot="1" x14ac:dyDescent="0.3">
      <c r="A39" s="61" t="s">
        <v>5</v>
      </c>
      <c r="B39" s="78">
        <f>B38+B36+B37</f>
        <v>3923.15</v>
      </c>
      <c r="C39" s="62">
        <f t="shared" ref="C39:M39" si="4">C38+C37+C36</f>
        <v>3981.04</v>
      </c>
      <c r="D39" s="63">
        <f t="shared" si="4"/>
        <v>4032.0299999999997</v>
      </c>
      <c r="E39" s="63">
        <f t="shared" si="4"/>
        <v>4081.54</v>
      </c>
      <c r="F39" s="63">
        <f t="shared" si="4"/>
        <v>4016.85</v>
      </c>
      <c r="G39" s="63">
        <f t="shared" si="4"/>
        <v>4022.55</v>
      </c>
      <c r="H39" s="64">
        <f t="shared" si="4"/>
        <v>4030.7</v>
      </c>
      <c r="I39" s="64">
        <f t="shared" si="4"/>
        <v>4036.7999999999997</v>
      </c>
      <c r="J39" s="64">
        <f t="shared" si="4"/>
        <v>4023.2799999999997</v>
      </c>
      <c r="K39" s="63">
        <f t="shared" si="4"/>
        <v>4023.6099999999997</v>
      </c>
      <c r="L39" s="63">
        <f t="shared" si="4"/>
        <v>4011.11</v>
      </c>
      <c r="M39" s="65">
        <f t="shared" si="4"/>
        <v>4020.6899999999996</v>
      </c>
      <c r="N39" s="66">
        <f>N38+N36+N37</f>
        <v>3992.68</v>
      </c>
    </row>
    <row r="40" spans="1:14" s="43" customFormat="1" x14ac:dyDescent="0.25"/>
    <row r="41" spans="1:14" s="43" customFormat="1" x14ac:dyDescent="0.25"/>
    <row r="42" spans="1:14" s="43" customFormat="1" x14ac:dyDescent="0.25"/>
    <row r="43" spans="1:14" s="43" customFormat="1" x14ac:dyDescent="0.25"/>
    <row r="44" spans="1:14" s="43" customFormat="1" x14ac:dyDescent="0.25"/>
    <row r="45" spans="1:14" s="43" customFormat="1" x14ac:dyDescent="0.25"/>
    <row r="46" spans="1:14" s="43" customFormat="1" x14ac:dyDescent="0.25"/>
    <row r="47" spans="1:14" s="43" customFormat="1" x14ac:dyDescent="0.25"/>
    <row r="48" spans="1:14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</sheetData>
  <mergeCells count="5">
    <mergeCell ref="B10:M10"/>
    <mergeCell ref="B18:M18"/>
    <mergeCell ref="B34:M34"/>
    <mergeCell ref="B26:M26"/>
    <mergeCell ref="B2:M2"/>
  </mergeCells>
  <pageMargins left="0.25" right="0.25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Водопостачання</vt:lpstr>
      <vt:lpstr>Водовідведенння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2020-06-18T12:54:32Z</dcterms:modified>
</cp:coreProperties>
</file>